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o usar" state="visible" r:id="rId4"/>
    <sheet sheetId="2" name="Vendas" state="visible" r:id="rId5"/>
    <sheet sheetId="3" name="Parcelas" state="visible" r:id="rId6"/>
    <sheet sheetId="4" name="Resumo" state="visible" r:id="rId7"/>
  </sheets>
  <calcPr calcId="171027" fullCalcOnLoad="1"/>
</workbook>
</file>

<file path=xl/sharedStrings.xml><?xml version="1.0" encoding="utf-8"?>
<sst xmlns="http://schemas.openxmlformats.org/spreadsheetml/2006/main" count="70" uniqueCount="47">
  <si>
    <t>Planilha de controle de vendas a prazo – Luz de Caixa</t>
  </si>
  <si>
    <t>1. Na aba Vendas, anote cada venda: data, código, cliente, produto, valor total, entrada e número de parcelas.</t>
  </si>
  <si>
    <t>2. Na aba Parcelas, crie uma linha para cada parcela, com o código da venda, o vencimento e o valor. Quando a cliente pagar, preencha 'Pago em' e 'Valor pago'.</t>
  </si>
  <si>
    <t>3. Células com texto azul são para você preencher. Células com texto preto são fórmulas: não apague.</t>
  </si>
  <si>
    <t>4. A aba Resumo mostra quanto você vendeu, quanto já recebeu e quanto está atrasado.</t>
  </si>
  <si>
    <t>5. As linhas de exemplo (Ana, Bruna e Carla) servem só para mostrar o formato. Apague-as antes de começar.</t>
  </si>
  <si>
    <t>6. As fórmulas vão até a linha 201 de cada aba. Para mais linhas, copie a última linha para baixo.</t>
  </si>
  <si>
    <t>A situação 'Atrasada' usa a data de hoje do computador: ela se atualiza sozinha todo dia.</t>
  </si>
  <si>
    <t>Data</t>
  </si>
  <si>
    <t>Código da venda</t>
  </si>
  <si>
    <t>Cliente</t>
  </si>
  <si>
    <t>Produto</t>
  </si>
  <si>
    <t>Valor total</t>
  </si>
  <si>
    <t>Entrada</t>
  </si>
  <si>
    <t>Nº de parcelas</t>
  </si>
  <si>
    <t>Valor a parcelar</t>
  </si>
  <si>
    <t>Valor da parcela</t>
  </si>
  <si>
    <t>Já recebido</t>
  </si>
  <si>
    <t>Falta receber</t>
  </si>
  <si>
    <t>V001</t>
  </si>
  <si>
    <t>Ana</t>
  </si>
  <si>
    <t>Vestido midi</t>
  </si>
  <si>
    <t>V002</t>
  </si>
  <si>
    <t>Bruna</t>
  </si>
  <si>
    <t>Calça jeans</t>
  </si>
  <si>
    <t>V003</t>
  </si>
  <si>
    <t>Carla</t>
  </si>
  <si>
    <t>Bolsa</t>
  </si>
  <si>
    <t>Parcela</t>
  </si>
  <si>
    <t>Vencimento</t>
  </si>
  <si>
    <t>Pago em</t>
  </si>
  <si>
    <t>Valor pago</t>
  </si>
  <si>
    <t>Saldo da parcela</t>
  </si>
  <si>
    <t>Situação</t>
  </si>
  <si>
    <t>Dias de atraso</t>
  </si>
  <si>
    <t>1/3</t>
  </si>
  <si>
    <t>2/3</t>
  </si>
  <si>
    <t>3/3</t>
  </si>
  <si>
    <t>1/2</t>
  </si>
  <si>
    <t>2/2</t>
  </si>
  <si>
    <t>Indicador</t>
  </si>
  <si>
    <t>Valor</t>
  </si>
  <si>
    <t>Total vendido</t>
  </si>
  <si>
    <t>Já recebido (entradas e parcelas pagas)</t>
  </si>
  <si>
    <t>Em atraso</t>
  </si>
  <si>
    <t>A vencer</t>
  </si>
  <si>
    <t>Parcelas atrasadas (quantidade)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</si>
</sst>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"/>
    <numFmt numFmtId="165" formatCode="&quot;R$&quot; #,##0.00"/>
  </numFmts>
  <fonts count="7" x14ac:knownFonts="1">
    <font>
      <color theme="1"/>
      <family val="2"/>
      <scheme val="minor"/>
      <sz val="11"/>
      <name val="Calibri"/>
    </font>
    <font>
      <b/>
      <sz val="14"/>
      <name val="Arial"/>
    </font>
    <font>
      <sz val="11"/>
      <name val="Arial"/>
    </font>
    <font>
      <b/>
      <color rgb="FF141309"/>
      <name val="Arial"/>
    </font>
    <font>
      <color rgb="FF0000FF"/>
      <name val="Arial"/>
    </font>
    <font>
      <color rgb="FF000000"/>
      <name val="Arial"/>
    </font>
    <font>
      <name val="Arial"/>
    </font>
  </fonts>
  <fills count="3">
    <fill>
      <patternFill patternType="none"/>
    </fill>
    <fill>
      <patternFill patternType="gray125"/>
    </fill>
    <fill>
      <patternFill patternType="solid">
        <fgColor rgb="FFFFCE1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2" borderId="0" xfId="0" applyFont="1" applyFill="1" applyAlignment="1">
      <alignment vertical="center" wrapText="1"/>
    </xf>
    <xf numFmtId="164" fontId="4" fillId="0" borderId="0" xfId="0" applyNumberFormat="1" applyFont="1"/>
    <xf numFmtId="0" fontId="4" fillId="0" borderId="0" xfId="0" applyFont="1"/>
    <xf numFmtId="165" fontId="4" fillId="0" borderId="0" xfId="0" applyNumberFormat="1" applyFont="1"/>
    <xf numFmtId="165" fontId="5" fillId="0" borderId="0" xfId="0" applyNumberFormat="1" applyFont="1"/>
    <xf numFmtId="0" fontId="5" fillId="0" borderId="0" xfId="0" applyFont="1"/>
    <xf numFmtId="0" fontId="6" fillId="0" borderId="0" xfId="0" applyFont="1"/>
    <xf numFmtId="165" fontId="6" fillId="0" borderId="0" xfId="0" applyNumberFormat="1" applyFont="1"/>
    <xf numFmtId="1" fontId="6" fillId="0" borderId="0" xfId="0" applyNumberFormat="1" applyFont="1"/>
  </cellXfs>
  <cellStyles count="1">
    <cellStyle name="Normal" xfId="0" builtinId="0"/>
  </cellStyles>
  <dxfs count="2">
    <dxf>
      <font>
        <b/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FormatPr defaultRowHeight="15" outlineLevelRow="0" outlineLevelCol="0" x14ac:dyDescent="55"/>
  <cols>
    <col min="1" max="1" width="100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6" customWidth="1"/>
    <col min="3" max="3" width="18" customWidth="1"/>
    <col min="4" max="4" width="22" customWidth="1"/>
    <col min="5" max="5" width="14" customWidth="1"/>
    <col min="6" max="7" width="12" customWidth="1"/>
    <col min="8" max="9" width="16" customWidth="1"/>
    <col min="10" max="11" width="14" customWidth="1"/>
  </cols>
  <sheetData>
    <row r="1" ht="30" customHeight="1" spans="1:11" x14ac:dyDescent="0.25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14</v>
      </c>
      <c r="H1" s="3" t="s">
        <v>15</v>
      </c>
      <c r="I1" s="3" t="s">
        <v>16</v>
      </c>
      <c r="J1" s="3" t="s">
        <v>17</v>
      </c>
      <c r="K1" s="3" t="s">
        <v>18</v>
      </c>
    </row>
    <row r="2" spans="1:11" x14ac:dyDescent="0.25">
      <c r="A2" s="4">
        <v>46300</v>
      </c>
      <c r="B2" s="5" t="s">
        <v>19</v>
      </c>
      <c r="C2" s="5" t="s">
        <v>20</v>
      </c>
      <c r="D2" s="5" t="s">
        <v>21</v>
      </c>
      <c r="E2" s="6">
        <v>300</v>
      </c>
      <c r="F2" s="6">
        <v>60</v>
      </c>
      <c r="G2" s="5">
        <v>3</v>
      </c>
      <c r="H2" s="7">
        <f>IF(B2="","",E2-F2)</f>
      </c>
      <c r="I2" s="7">
        <f>IF(B2="","",IF(G2&gt;0,H2/G2,0))</f>
      </c>
      <c r="J2" s="7">
        <f>IF(B2="","",F2+SUMIF(Parcelas!$B$2:$B$201,B2,Parcelas!$G$2:$G$201))</f>
      </c>
      <c r="K2" s="7">
        <f>IF(B2="","",E2-J2)</f>
      </c>
    </row>
    <row r="3" spans="1:11" x14ac:dyDescent="0.25">
      <c r="A3" s="4">
        <v>46307</v>
      </c>
      <c r="B3" s="5" t="s">
        <v>22</v>
      </c>
      <c r="C3" s="5" t="s">
        <v>23</v>
      </c>
      <c r="D3" s="5" t="s">
        <v>24</v>
      </c>
      <c r="E3" s="6">
        <v>200</v>
      </c>
      <c r="F3" s="6">
        <v>50</v>
      </c>
      <c r="G3" s="5">
        <v>2</v>
      </c>
      <c r="H3" s="7">
        <f>IF(B3="","",E3-F3)</f>
      </c>
      <c r="I3" s="7">
        <f>IF(B3="","",IF(G3&gt;0,H3/G3,0))</f>
      </c>
      <c r="J3" s="7">
        <f>IF(B3="","",F3+SUMIF(Parcelas!$B$2:$B$201,B3,Parcelas!$G$2:$G$201))</f>
      </c>
      <c r="K3" s="7">
        <f>IF(B3="","",E3-J3)</f>
      </c>
    </row>
    <row r="4" spans="1:11" x14ac:dyDescent="0.25">
      <c r="A4" s="4">
        <v>46315</v>
      </c>
      <c r="B4" s="5" t="s">
        <v>25</v>
      </c>
      <c r="C4" s="5" t="s">
        <v>26</v>
      </c>
      <c r="D4" s="5" t="s">
        <v>27</v>
      </c>
      <c r="E4" s="6">
        <v>180</v>
      </c>
      <c r="F4" s="6">
        <v>0</v>
      </c>
      <c r="G4" s="5">
        <v>3</v>
      </c>
      <c r="H4" s="7">
        <f>IF(B4="","",E4-F4)</f>
      </c>
      <c r="I4" s="7">
        <f>IF(B4="","",IF(G4&gt;0,H4/G4,0))</f>
      </c>
      <c r="J4" s="7">
        <f>IF(B4="","",F4+SUMIF(Parcelas!$B$2:$B$201,B4,Parcelas!$G$2:$G$201))</f>
      </c>
      <c r="K4" s="7">
        <f>IF(B4="","",E4-J4)</f>
      </c>
    </row>
    <row r="5" spans="1:11" x14ac:dyDescent="0.25">
      <c r="A5" s="4"/>
      <c r="B5" s="5"/>
      <c r="C5" s="5"/>
      <c r="D5" s="5"/>
      <c r="E5" s="6"/>
      <c r="F5" s="6"/>
      <c r="G5" s="5"/>
      <c r="H5" s="7">
        <f>IF(B5="","",E5-F5)</f>
      </c>
      <c r="I5" s="7">
        <f>IF(B5="","",IF(G5&gt;0,H5/G5,0))</f>
      </c>
      <c r="J5" s="7">
        <f>IF(B5="","",F5+SUMIF(Parcelas!$B$2:$B$201,B5,Parcelas!$G$2:$G$201))</f>
      </c>
      <c r="K5" s="7">
        <f>IF(B5="","",E5-J5)</f>
      </c>
    </row>
    <row r="6" spans="1:11" x14ac:dyDescent="0.25">
      <c r="A6" s="4"/>
      <c r="B6" s="5"/>
      <c r="C6" s="5"/>
      <c r="D6" s="5"/>
      <c r="E6" s="6"/>
      <c r="F6" s="6"/>
      <c r="G6" s="5"/>
      <c r="H6" s="7">
        <f>IF(B6="","",E6-F6)</f>
      </c>
      <c r="I6" s="7">
        <f>IF(B6="","",IF(G6&gt;0,H6/G6,0))</f>
      </c>
      <c r="J6" s="7">
        <f>IF(B6="","",F6+SUMIF(Parcelas!$B$2:$B$201,B6,Parcelas!$G$2:$G$201))</f>
      </c>
      <c r="K6" s="7">
        <f>IF(B6="","",E6-J6)</f>
      </c>
    </row>
    <row r="7" spans="1:11" x14ac:dyDescent="0.25">
      <c r="A7" s="4"/>
      <c r="B7" s="5"/>
      <c r="C7" s="5"/>
      <c r="D7" s="5"/>
      <c r="E7" s="6"/>
      <c r="F7" s="6"/>
      <c r="G7" s="5"/>
      <c r="H7" s="7">
        <f>IF(B7="","",E7-F7)</f>
      </c>
      <c r="I7" s="7">
        <f>IF(B7="","",IF(G7&gt;0,H7/G7,0))</f>
      </c>
      <c r="J7" s="7">
        <f>IF(B7="","",F7+SUMIF(Parcelas!$B$2:$B$201,B7,Parcelas!$G$2:$G$201))</f>
      </c>
      <c r="K7" s="7">
        <f>IF(B7="","",E7-J7)</f>
      </c>
    </row>
    <row r="8" spans="1:11" x14ac:dyDescent="0.25">
      <c r="A8" s="4"/>
      <c r="B8" s="5"/>
      <c r="C8" s="5"/>
      <c r="D8" s="5"/>
      <c r="E8" s="6"/>
      <c r="F8" s="6"/>
      <c r="G8" s="5"/>
      <c r="H8" s="7">
        <f>IF(B8="","",E8-F8)</f>
      </c>
      <c r="I8" s="7">
        <f>IF(B8="","",IF(G8&gt;0,H8/G8,0))</f>
      </c>
      <c r="J8" s="7">
        <f>IF(B8="","",F8+SUMIF(Parcelas!$B$2:$B$201,B8,Parcelas!$G$2:$G$201))</f>
      </c>
      <c r="K8" s="7">
        <f>IF(B8="","",E8-J8)</f>
      </c>
    </row>
    <row r="9" spans="1:11" x14ac:dyDescent="0.25">
      <c r="A9" s="4"/>
      <c r="B9" s="5"/>
      <c r="C9" s="5"/>
      <c r="D9" s="5"/>
      <c r="E9" s="6"/>
      <c r="F9" s="6"/>
      <c r="G9" s="5"/>
      <c r="H9" s="7">
        <f>IF(B9="","",E9-F9)</f>
      </c>
      <c r="I9" s="7">
        <f>IF(B9="","",IF(G9&gt;0,H9/G9,0))</f>
      </c>
      <c r="J9" s="7">
        <f>IF(B9="","",F9+SUMIF(Parcelas!$B$2:$B$201,B9,Parcelas!$G$2:$G$201))</f>
      </c>
      <c r="K9" s="7">
        <f>IF(B9="","",E9-J9)</f>
      </c>
    </row>
    <row r="10" spans="1:11" x14ac:dyDescent="0.25">
      <c r="A10" s="4"/>
      <c r="B10" s="5"/>
      <c r="C10" s="5"/>
      <c r="D10" s="5"/>
      <c r="E10" s="6"/>
      <c r="F10" s="6"/>
      <c r="G10" s="5"/>
      <c r="H10" s="7">
        <f>IF(B10="","",E10-F10)</f>
      </c>
      <c r="I10" s="7">
        <f>IF(B10="","",IF(G10&gt;0,H10/G10,0))</f>
      </c>
      <c r="J10" s="7">
        <f>IF(B10="","",F10+SUMIF(Parcelas!$B$2:$B$201,B10,Parcelas!$G$2:$G$201))</f>
      </c>
      <c r="K10" s="7">
        <f>IF(B10="","",E10-J10)</f>
      </c>
    </row>
    <row r="11" spans="1:11" x14ac:dyDescent="0.25">
      <c r="A11" s="4"/>
      <c r="B11" s="5"/>
      <c r="C11" s="5"/>
      <c r="D11" s="5"/>
      <c r="E11" s="6"/>
      <c r="F11" s="6"/>
      <c r="G11" s="5"/>
      <c r="H11" s="7">
        <f>IF(B11="","",E11-F11)</f>
      </c>
      <c r="I11" s="7">
        <f>IF(B11="","",IF(G11&gt;0,H11/G11,0))</f>
      </c>
      <c r="J11" s="7">
        <f>IF(B11="","",F11+SUMIF(Parcelas!$B$2:$B$201,B11,Parcelas!$G$2:$G$201))</f>
      </c>
      <c r="K11" s="7">
        <f>IF(B11="","",E11-J11)</f>
      </c>
    </row>
    <row r="12" spans="1:11" x14ac:dyDescent="0.25">
      <c r="A12" s="4"/>
      <c r="B12" s="5"/>
      <c r="C12" s="5"/>
      <c r="D12" s="5"/>
      <c r="E12" s="6"/>
      <c r="F12" s="6"/>
      <c r="G12" s="5"/>
      <c r="H12" s="7">
        <f>IF(B12="","",E12-F12)</f>
      </c>
      <c r="I12" s="7">
        <f>IF(B12="","",IF(G12&gt;0,H12/G12,0))</f>
      </c>
      <c r="J12" s="7">
        <f>IF(B12="","",F12+SUMIF(Parcelas!$B$2:$B$201,B12,Parcelas!$G$2:$G$201))</f>
      </c>
      <c r="K12" s="7">
        <f>IF(B12="","",E12-J12)</f>
      </c>
    </row>
    <row r="13" spans="1:11" x14ac:dyDescent="0.25">
      <c r="A13" s="4"/>
      <c r="B13" s="5"/>
      <c r="C13" s="5"/>
      <c r="D13" s="5"/>
      <c r="E13" s="6"/>
      <c r="F13" s="6"/>
      <c r="G13" s="5"/>
      <c r="H13" s="7">
        <f>IF(B13="","",E13-F13)</f>
      </c>
      <c r="I13" s="7">
        <f>IF(B13="","",IF(G13&gt;0,H13/G13,0))</f>
      </c>
      <c r="J13" s="7">
        <f>IF(B13="","",F13+SUMIF(Parcelas!$B$2:$B$201,B13,Parcelas!$G$2:$G$201))</f>
      </c>
      <c r="K13" s="7">
        <f>IF(B13="","",E13-J13)</f>
      </c>
    </row>
    <row r="14" spans="1:11" x14ac:dyDescent="0.25">
      <c r="A14" s="4"/>
      <c r="B14" s="5"/>
      <c r="C14" s="5"/>
      <c r="D14" s="5"/>
      <c r="E14" s="6"/>
      <c r="F14" s="6"/>
      <c r="G14" s="5"/>
      <c r="H14" s="7">
        <f>IF(B14="","",E14-F14)</f>
      </c>
      <c r="I14" s="7">
        <f>IF(B14="","",IF(G14&gt;0,H14/G14,0))</f>
      </c>
      <c r="J14" s="7">
        <f>IF(B14="","",F14+SUMIF(Parcelas!$B$2:$B$201,B14,Parcelas!$G$2:$G$201))</f>
      </c>
      <c r="K14" s="7">
        <f>IF(B14="","",E14-J14)</f>
      </c>
    </row>
    <row r="15" spans="1:11" x14ac:dyDescent="0.25">
      <c r="A15" s="4"/>
      <c r="B15" s="5"/>
      <c r="C15" s="5"/>
      <c r="D15" s="5"/>
      <c r="E15" s="6"/>
      <c r="F15" s="6"/>
      <c r="G15" s="5"/>
      <c r="H15" s="7">
        <f>IF(B15="","",E15-F15)</f>
      </c>
      <c r="I15" s="7">
        <f>IF(B15="","",IF(G15&gt;0,H15/G15,0))</f>
      </c>
      <c r="J15" s="7">
        <f>IF(B15="","",F15+SUMIF(Parcelas!$B$2:$B$201,B15,Parcelas!$G$2:$G$201))</f>
      </c>
      <c r="K15" s="7">
        <f>IF(B15="","",E15-J15)</f>
      </c>
    </row>
    <row r="16" spans="1:11" x14ac:dyDescent="0.25">
      <c r="A16" s="4"/>
      <c r="B16" s="5"/>
      <c r="C16" s="5"/>
      <c r="D16" s="5"/>
      <c r="E16" s="6"/>
      <c r="F16" s="6"/>
      <c r="G16" s="5"/>
      <c r="H16" s="7">
        <f>IF(B16="","",E16-F16)</f>
      </c>
      <c r="I16" s="7">
        <f>IF(B16="","",IF(G16&gt;0,H16/G16,0))</f>
      </c>
      <c r="J16" s="7">
        <f>IF(B16="","",F16+SUMIF(Parcelas!$B$2:$B$201,B16,Parcelas!$G$2:$G$201))</f>
      </c>
      <c r="K16" s="7">
        <f>IF(B16="","",E16-J16)</f>
      </c>
    </row>
    <row r="17" spans="1:11" x14ac:dyDescent="0.25">
      <c r="A17" s="4"/>
      <c r="B17" s="5"/>
      <c r="C17" s="5"/>
      <c r="D17" s="5"/>
      <c r="E17" s="6"/>
      <c r="F17" s="6"/>
      <c r="G17" s="5"/>
      <c r="H17" s="7">
        <f>IF(B17="","",E17-F17)</f>
      </c>
      <c r="I17" s="7">
        <f>IF(B17="","",IF(G17&gt;0,H17/G17,0))</f>
      </c>
      <c r="J17" s="7">
        <f>IF(B17="","",F17+SUMIF(Parcelas!$B$2:$B$201,B17,Parcelas!$G$2:$G$201))</f>
      </c>
      <c r="K17" s="7">
        <f>IF(B17="","",E17-J17)</f>
      </c>
    </row>
    <row r="18" spans="1:11" x14ac:dyDescent="0.25">
      <c r="A18" s="4"/>
      <c r="B18" s="5"/>
      <c r="C18" s="5"/>
      <c r="D18" s="5"/>
      <c r="E18" s="6"/>
      <c r="F18" s="6"/>
      <c r="G18" s="5"/>
      <c r="H18" s="7">
        <f>IF(B18="","",E18-F18)</f>
      </c>
      <c r="I18" s="7">
        <f>IF(B18="","",IF(G18&gt;0,H18/G18,0))</f>
      </c>
      <c r="J18" s="7">
        <f>IF(B18="","",F18+SUMIF(Parcelas!$B$2:$B$201,B18,Parcelas!$G$2:$G$201))</f>
      </c>
      <c r="K18" s="7">
        <f>IF(B18="","",E18-J18)</f>
      </c>
    </row>
    <row r="19" spans="1:11" x14ac:dyDescent="0.25">
      <c r="A19" s="4"/>
      <c r="B19" s="5"/>
      <c r="C19" s="5"/>
      <c r="D19" s="5"/>
      <c r="E19" s="6"/>
      <c r="F19" s="6"/>
      <c r="G19" s="5"/>
      <c r="H19" s="7">
        <f>IF(B19="","",E19-F19)</f>
      </c>
      <c r="I19" s="7">
        <f>IF(B19="","",IF(G19&gt;0,H19/G19,0))</f>
      </c>
      <c r="J19" s="7">
        <f>IF(B19="","",F19+SUMIF(Parcelas!$B$2:$B$201,B19,Parcelas!$G$2:$G$201))</f>
      </c>
      <c r="K19" s="7">
        <f>IF(B19="","",E19-J19)</f>
      </c>
    </row>
    <row r="20" spans="1:11" x14ac:dyDescent="0.25">
      <c r="A20" s="4"/>
      <c r="B20" s="5"/>
      <c r="C20" s="5"/>
      <c r="D20" s="5"/>
      <c r="E20" s="6"/>
      <c r="F20" s="6"/>
      <c r="G20" s="5"/>
      <c r="H20" s="7">
        <f>IF(B20="","",E20-F20)</f>
      </c>
      <c r="I20" s="7">
        <f>IF(B20="","",IF(G20&gt;0,H20/G20,0))</f>
      </c>
      <c r="J20" s="7">
        <f>IF(B20="","",F20+SUMIF(Parcelas!$B$2:$B$201,B20,Parcelas!$G$2:$G$201))</f>
      </c>
      <c r="K20" s="7">
        <f>IF(B20="","",E20-J20)</f>
      </c>
    </row>
    <row r="21" spans="1:11" x14ac:dyDescent="0.25">
      <c r="A21" s="4"/>
      <c r="B21" s="5"/>
      <c r="C21" s="5"/>
      <c r="D21" s="5"/>
      <c r="E21" s="6"/>
      <c r="F21" s="6"/>
      <c r="G21" s="5"/>
      <c r="H21" s="7">
        <f>IF(B21="","",E21-F21)</f>
      </c>
      <c r="I21" s="7">
        <f>IF(B21="","",IF(G21&gt;0,H21/G21,0))</f>
      </c>
      <c r="J21" s="7">
        <f>IF(B21="","",F21+SUMIF(Parcelas!$B$2:$B$201,B21,Parcelas!$G$2:$G$201))</f>
      </c>
      <c r="K21" s="7">
        <f>IF(B21="","",E21-J21)</f>
      </c>
    </row>
    <row r="22" spans="1:11" x14ac:dyDescent="0.25">
      <c r="A22" s="4"/>
      <c r="B22" s="5"/>
      <c r="C22" s="5"/>
      <c r="D22" s="5"/>
      <c r="E22" s="6"/>
      <c r="F22" s="6"/>
      <c r="G22" s="5"/>
      <c r="H22" s="7">
        <f>IF(B22="","",E22-F22)</f>
      </c>
      <c r="I22" s="7">
        <f>IF(B22="","",IF(G22&gt;0,H22/G22,0))</f>
      </c>
      <c r="J22" s="7">
        <f>IF(B22="","",F22+SUMIF(Parcelas!$B$2:$B$201,B22,Parcelas!$G$2:$G$201))</f>
      </c>
      <c r="K22" s="7">
        <f>IF(B22="","",E22-J22)</f>
      </c>
    </row>
    <row r="23" spans="1:11" x14ac:dyDescent="0.25">
      <c r="A23" s="4"/>
      <c r="B23" s="5"/>
      <c r="C23" s="5"/>
      <c r="D23" s="5"/>
      <c r="E23" s="6"/>
      <c r="F23" s="6"/>
      <c r="G23" s="5"/>
      <c r="H23" s="7">
        <f>IF(B23="","",E23-F23)</f>
      </c>
      <c r="I23" s="7">
        <f>IF(B23="","",IF(G23&gt;0,H23/G23,0))</f>
      </c>
      <c r="J23" s="7">
        <f>IF(B23="","",F23+SUMIF(Parcelas!$B$2:$B$201,B23,Parcelas!$G$2:$G$201))</f>
      </c>
      <c r="K23" s="7">
        <f>IF(B23="","",E23-J23)</f>
      </c>
    </row>
    <row r="24" spans="1:11" x14ac:dyDescent="0.25">
      <c r="A24" s="4"/>
      <c r="B24" s="5"/>
      <c r="C24" s="5"/>
      <c r="D24" s="5"/>
      <c r="E24" s="6"/>
      <c r="F24" s="6"/>
      <c r="G24" s="5"/>
      <c r="H24" s="7">
        <f>IF(B24="","",E24-F24)</f>
      </c>
      <c r="I24" s="7">
        <f>IF(B24="","",IF(G24&gt;0,H24/G24,0))</f>
      </c>
      <c r="J24" s="7">
        <f>IF(B24="","",F24+SUMIF(Parcelas!$B$2:$B$201,B24,Parcelas!$G$2:$G$201))</f>
      </c>
      <c r="K24" s="7">
        <f>IF(B24="","",E24-J24)</f>
      </c>
    </row>
    <row r="25" spans="1:11" x14ac:dyDescent="0.25">
      <c r="A25" s="4"/>
      <c r="B25" s="5"/>
      <c r="C25" s="5"/>
      <c r="D25" s="5"/>
      <c r="E25" s="6"/>
      <c r="F25" s="6"/>
      <c r="G25" s="5"/>
      <c r="H25" s="7">
        <f>IF(B25="","",E25-F25)</f>
      </c>
      <c r="I25" s="7">
        <f>IF(B25="","",IF(G25&gt;0,H25/G25,0))</f>
      </c>
      <c r="J25" s="7">
        <f>IF(B25="","",F25+SUMIF(Parcelas!$B$2:$B$201,B25,Parcelas!$G$2:$G$201))</f>
      </c>
      <c r="K25" s="7">
        <f>IF(B25="","",E25-J25)</f>
      </c>
    </row>
    <row r="26" spans="1:11" x14ac:dyDescent="0.25">
      <c r="A26" s="4"/>
      <c r="B26" s="5"/>
      <c r="C26" s="5"/>
      <c r="D26" s="5"/>
      <c r="E26" s="6"/>
      <c r="F26" s="6"/>
      <c r="G26" s="5"/>
      <c r="H26" s="7">
        <f>IF(B26="","",E26-F26)</f>
      </c>
      <c r="I26" s="7">
        <f>IF(B26="","",IF(G26&gt;0,H26/G26,0))</f>
      </c>
      <c r="J26" s="7">
        <f>IF(B26="","",F26+SUMIF(Parcelas!$B$2:$B$201,B26,Parcelas!$G$2:$G$201))</f>
      </c>
      <c r="K26" s="7">
        <f>IF(B26="","",E26-J26)</f>
      </c>
    </row>
    <row r="27" spans="1:11" x14ac:dyDescent="0.25">
      <c r="A27" s="4"/>
      <c r="B27" s="5"/>
      <c r="C27" s="5"/>
      <c r="D27" s="5"/>
      <c r="E27" s="6"/>
      <c r="F27" s="6"/>
      <c r="G27" s="5"/>
      <c r="H27" s="7">
        <f>IF(B27="","",E27-F27)</f>
      </c>
      <c r="I27" s="7">
        <f>IF(B27="","",IF(G27&gt;0,H27/G27,0))</f>
      </c>
      <c r="J27" s="7">
        <f>IF(B27="","",F27+SUMIF(Parcelas!$B$2:$B$201,B27,Parcelas!$G$2:$G$201))</f>
      </c>
      <c r="K27" s="7">
        <f>IF(B27="","",E27-J27)</f>
      </c>
    </row>
    <row r="28" spans="1:11" x14ac:dyDescent="0.25">
      <c r="A28" s="4"/>
      <c r="B28" s="5"/>
      <c r="C28" s="5"/>
      <c r="D28" s="5"/>
      <c r="E28" s="6"/>
      <c r="F28" s="6"/>
      <c r="G28" s="5"/>
      <c r="H28" s="7">
        <f>IF(B28="","",E28-F28)</f>
      </c>
      <c r="I28" s="7">
        <f>IF(B28="","",IF(G28&gt;0,H28/G28,0))</f>
      </c>
      <c r="J28" s="7">
        <f>IF(B28="","",F28+SUMIF(Parcelas!$B$2:$B$201,B28,Parcelas!$G$2:$G$201))</f>
      </c>
      <c r="K28" s="7">
        <f>IF(B28="","",E28-J28)</f>
      </c>
    </row>
    <row r="29" spans="1:11" x14ac:dyDescent="0.25">
      <c r="A29" s="4"/>
      <c r="B29" s="5"/>
      <c r="C29" s="5"/>
      <c r="D29" s="5"/>
      <c r="E29" s="6"/>
      <c r="F29" s="6"/>
      <c r="G29" s="5"/>
      <c r="H29" s="7">
        <f>IF(B29="","",E29-F29)</f>
      </c>
      <c r="I29" s="7">
        <f>IF(B29="","",IF(G29&gt;0,H29/G29,0))</f>
      </c>
      <c r="J29" s="7">
        <f>IF(B29="","",F29+SUMIF(Parcelas!$B$2:$B$201,B29,Parcelas!$G$2:$G$201))</f>
      </c>
      <c r="K29" s="7">
        <f>IF(B29="","",E29-J29)</f>
      </c>
    </row>
    <row r="30" spans="1:11" x14ac:dyDescent="0.25">
      <c r="A30" s="4"/>
      <c r="B30" s="5"/>
      <c r="C30" s="5"/>
      <c r="D30" s="5"/>
      <c r="E30" s="6"/>
      <c r="F30" s="6"/>
      <c r="G30" s="5"/>
      <c r="H30" s="7">
        <f>IF(B30="","",E30-F30)</f>
      </c>
      <c r="I30" s="7">
        <f>IF(B30="","",IF(G30&gt;0,H30/G30,0))</f>
      </c>
      <c r="J30" s="7">
        <f>IF(B30="","",F30+SUMIF(Parcelas!$B$2:$B$201,B30,Parcelas!$G$2:$G$201))</f>
      </c>
      <c r="K30" s="7">
        <f>IF(B30="","",E30-J30)</f>
      </c>
    </row>
    <row r="31" spans="1:11" x14ac:dyDescent="0.25">
      <c r="A31" s="4"/>
      <c r="B31" s="5"/>
      <c r="C31" s="5"/>
      <c r="D31" s="5"/>
      <c r="E31" s="6"/>
      <c r="F31" s="6"/>
      <c r="G31" s="5"/>
      <c r="H31" s="7">
        <f>IF(B31="","",E31-F31)</f>
      </c>
      <c r="I31" s="7">
        <f>IF(B31="","",IF(G31&gt;0,H31/G31,0))</f>
      </c>
      <c r="J31" s="7">
        <f>IF(B31="","",F31+SUMIF(Parcelas!$B$2:$B$201,B31,Parcelas!$G$2:$G$201))</f>
      </c>
      <c r="K31" s="7">
        <f>IF(B31="","",E31-J31)</f>
      </c>
    </row>
    <row r="32" spans="1:11" x14ac:dyDescent="0.25">
      <c r="A32" s="4"/>
      <c r="B32" s="5"/>
      <c r="C32" s="5"/>
      <c r="D32" s="5"/>
      <c r="E32" s="6"/>
      <c r="F32" s="6"/>
      <c r="G32" s="5"/>
      <c r="H32" s="7">
        <f>IF(B32="","",E32-F32)</f>
      </c>
      <c r="I32" s="7">
        <f>IF(B32="","",IF(G32&gt;0,H32/G32,0))</f>
      </c>
      <c r="J32" s="7">
        <f>IF(B32="","",F32+SUMIF(Parcelas!$B$2:$B$201,B32,Parcelas!$G$2:$G$201))</f>
      </c>
      <c r="K32" s="7">
        <f>IF(B32="","",E32-J32)</f>
      </c>
    </row>
    <row r="33" spans="1:11" x14ac:dyDescent="0.25">
      <c r="A33" s="4"/>
      <c r="B33" s="5"/>
      <c r="C33" s="5"/>
      <c r="D33" s="5"/>
      <c r="E33" s="6"/>
      <c r="F33" s="6"/>
      <c r="G33" s="5"/>
      <c r="H33" s="7">
        <f>IF(B33="","",E33-F33)</f>
      </c>
      <c r="I33" s="7">
        <f>IF(B33="","",IF(G33&gt;0,H33/G33,0))</f>
      </c>
      <c r="J33" s="7">
        <f>IF(B33="","",F33+SUMIF(Parcelas!$B$2:$B$201,B33,Parcelas!$G$2:$G$201))</f>
      </c>
      <c r="K33" s="7">
        <f>IF(B33="","",E33-J33)</f>
      </c>
    </row>
    <row r="34" spans="1:11" x14ac:dyDescent="0.25">
      <c r="A34" s="4"/>
      <c r="B34" s="5"/>
      <c r="C34" s="5"/>
      <c r="D34" s="5"/>
      <c r="E34" s="6"/>
      <c r="F34" s="6"/>
      <c r="G34" s="5"/>
      <c r="H34" s="7">
        <f>IF(B34="","",E34-F34)</f>
      </c>
      <c r="I34" s="7">
        <f>IF(B34="","",IF(G34&gt;0,H34/G34,0))</f>
      </c>
      <c r="J34" s="7">
        <f>IF(B34="","",F34+SUMIF(Parcelas!$B$2:$B$201,B34,Parcelas!$G$2:$G$201))</f>
      </c>
      <c r="K34" s="7">
        <f>IF(B34="","",E34-J34)</f>
      </c>
    </row>
    <row r="35" spans="1:11" x14ac:dyDescent="0.25">
      <c r="A35" s="4"/>
      <c r="B35" s="5"/>
      <c r="C35" s="5"/>
      <c r="D35" s="5"/>
      <c r="E35" s="6"/>
      <c r="F35" s="6"/>
      <c r="G35" s="5"/>
      <c r="H35" s="7">
        <f>IF(B35="","",E35-F35)</f>
      </c>
      <c r="I35" s="7">
        <f>IF(B35="","",IF(G35&gt;0,H35/G35,0))</f>
      </c>
      <c r="J35" s="7">
        <f>IF(B35="","",F35+SUMIF(Parcelas!$B$2:$B$201,B35,Parcelas!$G$2:$G$201))</f>
      </c>
      <c r="K35" s="7">
        <f>IF(B35="","",E35-J35)</f>
      </c>
    </row>
    <row r="36" spans="1:11" x14ac:dyDescent="0.25">
      <c r="A36" s="4"/>
      <c r="B36" s="5"/>
      <c r="C36" s="5"/>
      <c r="D36" s="5"/>
      <c r="E36" s="6"/>
      <c r="F36" s="6"/>
      <c r="G36" s="5"/>
      <c r="H36" s="7">
        <f>IF(B36="","",E36-F36)</f>
      </c>
      <c r="I36" s="7">
        <f>IF(B36="","",IF(G36&gt;0,H36/G36,0))</f>
      </c>
      <c r="J36" s="7">
        <f>IF(B36="","",F36+SUMIF(Parcelas!$B$2:$B$201,B36,Parcelas!$G$2:$G$201))</f>
      </c>
      <c r="K36" s="7">
        <f>IF(B36="","",E36-J36)</f>
      </c>
    </row>
    <row r="37" spans="1:11" x14ac:dyDescent="0.25">
      <c r="A37" s="4"/>
      <c r="B37" s="5"/>
      <c r="C37" s="5"/>
      <c r="D37" s="5"/>
      <c r="E37" s="6"/>
      <c r="F37" s="6"/>
      <c r="G37" s="5"/>
      <c r="H37" s="7">
        <f>IF(B37="","",E37-F37)</f>
      </c>
      <c r="I37" s="7">
        <f>IF(B37="","",IF(G37&gt;0,H37/G37,0))</f>
      </c>
      <c r="J37" s="7">
        <f>IF(B37="","",F37+SUMIF(Parcelas!$B$2:$B$201,B37,Parcelas!$G$2:$G$201))</f>
      </c>
      <c r="K37" s="7">
        <f>IF(B37="","",E37-J37)</f>
      </c>
    </row>
    <row r="38" spans="1:11" x14ac:dyDescent="0.25">
      <c r="A38" s="4"/>
      <c r="B38" s="5"/>
      <c r="C38" s="5"/>
      <c r="D38" s="5"/>
      <c r="E38" s="6"/>
      <c r="F38" s="6"/>
      <c r="G38" s="5"/>
      <c r="H38" s="7">
        <f>IF(B38="","",E38-F38)</f>
      </c>
      <c r="I38" s="7">
        <f>IF(B38="","",IF(G38&gt;0,H38/G38,0))</f>
      </c>
      <c r="J38" s="7">
        <f>IF(B38="","",F38+SUMIF(Parcelas!$B$2:$B$201,B38,Parcelas!$G$2:$G$201))</f>
      </c>
      <c r="K38" s="7">
        <f>IF(B38="","",E38-J38)</f>
      </c>
    </row>
    <row r="39" spans="1:11" x14ac:dyDescent="0.25">
      <c r="A39" s="4"/>
      <c r="B39" s="5"/>
      <c r="C39" s="5"/>
      <c r="D39" s="5"/>
      <c r="E39" s="6"/>
      <c r="F39" s="6"/>
      <c r="G39" s="5"/>
      <c r="H39" s="7">
        <f>IF(B39="","",E39-F39)</f>
      </c>
      <c r="I39" s="7">
        <f>IF(B39="","",IF(G39&gt;0,H39/G39,0))</f>
      </c>
      <c r="J39" s="7">
        <f>IF(B39="","",F39+SUMIF(Parcelas!$B$2:$B$201,B39,Parcelas!$G$2:$G$201))</f>
      </c>
      <c r="K39" s="7">
        <f>IF(B39="","",E39-J39)</f>
      </c>
    </row>
    <row r="40" spans="1:11" x14ac:dyDescent="0.25">
      <c r="A40" s="4"/>
      <c r="B40" s="5"/>
      <c r="C40" s="5"/>
      <c r="D40" s="5"/>
      <c r="E40" s="6"/>
      <c r="F40" s="6"/>
      <c r="G40" s="5"/>
      <c r="H40" s="7">
        <f>IF(B40="","",E40-F40)</f>
      </c>
      <c r="I40" s="7">
        <f>IF(B40="","",IF(G40&gt;0,H40/G40,0))</f>
      </c>
      <c r="J40" s="7">
        <f>IF(B40="","",F40+SUMIF(Parcelas!$B$2:$B$201,B40,Parcelas!$G$2:$G$201))</f>
      </c>
      <c r="K40" s="7">
        <f>IF(B40="","",E40-J40)</f>
      </c>
    </row>
    <row r="41" spans="1:11" x14ac:dyDescent="0.25">
      <c r="A41" s="4"/>
      <c r="B41" s="5"/>
      <c r="C41" s="5"/>
      <c r="D41" s="5"/>
      <c r="E41" s="6"/>
      <c r="F41" s="6"/>
      <c r="G41" s="5"/>
      <c r="H41" s="7">
        <f>IF(B41="","",E41-F41)</f>
      </c>
      <c r="I41" s="7">
        <f>IF(B41="","",IF(G41&gt;0,H41/G41,0))</f>
      </c>
      <c r="J41" s="7">
        <f>IF(B41="","",F41+SUMIF(Parcelas!$B$2:$B$201,B41,Parcelas!$G$2:$G$201))</f>
      </c>
      <c r="K41" s="7">
        <f>IF(B41="","",E41-J41)</f>
      </c>
    </row>
    <row r="42" spans="1:11" x14ac:dyDescent="0.25">
      <c r="A42" s="4"/>
      <c r="B42" s="5"/>
      <c r="C42" s="5"/>
      <c r="D42" s="5"/>
      <c r="E42" s="6"/>
      <c r="F42" s="6"/>
      <c r="G42" s="5"/>
      <c r="H42" s="7">
        <f>IF(B42="","",E42-F42)</f>
      </c>
      <c r="I42" s="7">
        <f>IF(B42="","",IF(G42&gt;0,H42/G42,0))</f>
      </c>
      <c r="J42" s="7">
        <f>IF(B42="","",F42+SUMIF(Parcelas!$B$2:$B$201,B42,Parcelas!$G$2:$G$201))</f>
      </c>
      <c r="K42" s="7">
        <f>IF(B42="","",E42-J42)</f>
      </c>
    </row>
    <row r="43" spans="1:11" x14ac:dyDescent="0.25">
      <c r="A43" s="4"/>
      <c r="B43" s="5"/>
      <c r="C43" s="5"/>
      <c r="D43" s="5"/>
      <c r="E43" s="6"/>
      <c r="F43" s="6"/>
      <c r="G43" s="5"/>
      <c r="H43" s="7">
        <f>IF(B43="","",E43-F43)</f>
      </c>
      <c r="I43" s="7">
        <f>IF(B43="","",IF(G43&gt;0,H43/G43,0))</f>
      </c>
      <c r="J43" s="7">
        <f>IF(B43="","",F43+SUMIF(Parcelas!$B$2:$B$201,B43,Parcelas!$G$2:$G$201))</f>
      </c>
      <c r="K43" s="7">
        <f>IF(B43="","",E43-J43)</f>
      </c>
    </row>
    <row r="44" spans="1:11" x14ac:dyDescent="0.25">
      <c r="A44" s="4"/>
      <c r="B44" s="5"/>
      <c r="C44" s="5"/>
      <c r="D44" s="5"/>
      <c r="E44" s="6"/>
      <c r="F44" s="6"/>
      <c r="G44" s="5"/>
      <c r="H44" s="7">
        <f>IF(B44="","",E44-F44)</f>
      </c>
      <c r="I44" s="7">
        <f>IF(B44="","",IF(G44&gt;0,H44/G44,0))</f>
      </c>
      <c r="J44" s="7">
        <f>IF(B44="","",F44+SUMIF(Parcelas!$B$2:$B$201,B44,Parcelas!$G$2:$G$201))</f>
      </c>
      <c r="K44" s="7">
        <f>IF(B44="","",E44-J44)</f>
      </c>
    </row>
    <row r="45" spans="1:11" x14ac:dyDescent="0.25">
      <c r="A45" s="4"/>
      <c r="B45" s="5"/>
      <c r="C45" s="5"/>
      <c r="D45" s="5"/>
      <c r="E45" s="6"/>
      <c r="F45" s="6"/>
      <c r="G45" s="5"/>
      <c r="H45" s="7">
        <f>IF(B45="","",E45-F45)</f>
      </c>
      <c r="I45" s="7">
        <f>IF(B45="","",IF(G45&gt;0,H45/G45,0))</f>
      </c>
      <c r="J45" s="7">
        <f>IF(B45="","",F45+SUMIF(Parcelas!$B$2:$B$201,B45,Parcelas!$G$2:$G$201))</f>
      </c>
      <c r="K45" s="7">
        <f>IF(B45="","",E45-J45)</f>
      </c>
    </row>
    <row r="46" spans="1:11" x14ac:dyDescent="0.25">
      <c r="A46" s="4"/>
      <c r="B46" s="5"/>
      <c r="C46" s="5"/>
      <c r="D46" s="5"/>
      <c r="E46" s="6"/>
      <c r="F46" s="6"/>
      <c r="G46" s="5"/>
      <c r="H46" s="7">
        <f>IF(B46="","",E46-F46)</f>
      </c>
      <c r="I46" s="7">
        <f>IF(B46="","",IF(G46&gt;0,H46/G46,0))</f>
      </c>
      <c r="J46" s="7">
        <f>IF(B46="","",F46+SUMIF(Parcelas!$B$2:$B$201,B46,Parcelas!$G$2:$G$201))</f>
      </c>
      <c r="K46" s="7">
        <f>IF(B46="","",E46-J46)</f>
      </c>
    </row>
    <row r="47" spans="1:11" x14ac:dyDescent="0.25">
      <c r="A47" s="4"/>
      <c r="B47" s="5"/>
      <c r="C47" s="5"/>
      <c r="D47" s="5"/>
      <c r="E47" s="6"/>
      <c r="F47" s="6"/>
      <c r="G47" s="5"/>
      <c r="H47" s="7">
        <f>IF(B47="","",E47-F47)</f>
      </c>
      <c r="I47" s="7">
        <f>IF(B47="","",IF(G47&gt;0,H47/G47,0))</f>
      </c>
      <c r="J47" s="7">
        <f>IF(B47="","",F47+SUMIF(Parcelas!$B$2:$B$201,B47,Parcelas!$G$2:$G$201))</f>
      </c>
      <c r="K47" s="7">
        <f>IF(B47="","",E47-J47)</f>
      </c>
    </row>
    <row r="48" spans="1:11" x14ac:dyDescent="0.25">
      <c r="A48" s="4"/>
      <c r="B48" s="5"/>
      <c r="C48" s="5"/>
      <c r="D48" s="5"/>
      <c r="E48" s="6"/>
      <c r="F48" s="6"/>
      <c r="G48" s="5"/>
      <c r="H48" s="7">
        <f>IF(B48="","",E48-F48)</f>
      </c>
      <c r="I48" s="7">
        <f>IF(B48="","",IF(G48&gt;0,H48/G48,0))</f>
      </c>
      <c r="J48" s="7">
        <f>IF(B48="","",F48+SUMIF(Parcelas!$B$2:$B$201,B48,Parcelas!$G$2:$G$201))</f>
      </c>
      <c r="K48" s="7">
        <f>IF(B48="","",E48-J48)</f>
      </c>
    </row>
    <row r="49" spans="1:11" x14ac:dyDescent="0.25">
      <c r="A49" s="4"/>
      <c r="B49" s="5"/>
      <c r="C49" s="5"/>
      <c r="D49" s="5"/>
      <c r="E49" s="6"/>
      <c r="F49" s="6"/>
      <c r="G49" s="5"/>
      <c r="H49" s="7">
        <f>IF(B49="","",E49-F49)</f>
      </c>
      <c r="I49" s="7">
        <f>IF(B49="","",IF(G49&gt;0,H49/G49,0))</f>
      </c>
      <c r="J49" s="7">
        <f>IF(B49="","",F49+SUMIF(Parcelas!$B$2:$B$201,B49,Parcelas!$G$2:$G$201))</f>
      </c>
      <c r="K49" s="7">
        <f>IF(B49="","",E49-J49)</f>
      </c>
    </row>
    <row r="50" spans="1:11" x14ac:dyDescent="0.25">
      <c r="A50" s="4"/>
      <c r="B50" s="5"/>
      <c r="C50" s="5"/>
      <c r="D50" s="5"/>
      <c r="E50" s="6"/>
      <c r="F50" s="6"/>
      <c r="G50" s="5"/>
      <c r="H50" s="7">
        <f>IF(B50="","",E50-F50)</f>
      </c>
      <c r="I50" s="7">
        <f>IF(B50="","",IF(G50&gt;0,H50/G50,0))</f>
      </c>
      <c r="J50" s="7">
        <f>IF(B50="","",F50+SUMIF(Parcelas!$B$2:$B$201,B50,Parcelas!$G$2:$G$201))</f>
      </c>
      <c r="K50" s="7">
        <f>IF(B50="","",E50-J50)</f>
      </c>
    </row>
    <row r="51" spans="1:11" x14ac:dyDescent="0.25">
      <c r="A51" s="4"/>
      <c r="B51" s="5"/>
      <c r="C51" s="5"/>
      <c r="D51" s="5"/>
      <c r="E51" s="6"/>
      <c r="F51" s="6"/>
      <c r="G51" s="5"/>
      <c r="H51" s="7">
        <f>IF(B51="","",E51-F51)</f>
      </c>
      <c r="I51" s="7">
        <f>IF(B51="","",IF(G51&gt;0,H51/G51,0))</f>
      </c>
      <c r="J51" s="7">
        <f>IF(B51="","",F51+SUMIF(Parcelas!$B$2:$B$201,B51,Parcelas!$G$2:$G$201))</f>
      </c>
      <c r="K51" s="7">
        <f>IF(B51="","",E51-J51)</f>
      </c>
    </row>
    <row r="52" spans="1:11" x14ac:dyDescent="0.25">
      <c r="A52" s="4"/>
      <c r="B52" s="5"/>
      <c r="C52" s="5"/>
      <c r="D52" s="5"/>
      <c r="E52" s="6"/>
      <c r="F52" s="6"/>
      <c r="G52" s="5"/>
      <c r="H52" s="7">
        <f>IF(B52="","",E52-F52)</f>
      </c>
      <c r="I52" s="7">
        <f>IF(B52="","",IF(G52&gt;0,H52/G52,0))</f>
      </c>
      <c r="J52" s="7">
        <f>IF(B52="","",F52+SUMIF(Parcelas!$B$2:$B$201,B52,Parcelas!$G$2:$G$201))</f>
      </c>
      <c r="K52" s="7">
        <f>IF(B52="","",E52-J52)</f>
      </c>
    </row>
    <row r="53" spans="1:11" x14ac:dyDescent="0.25">
      <c r="A53" s="4"/>
      <c r="B53" s="5"/>
      <c r="C53" s="5"/>
      <c r="D53" s="5"/>
      <c r="E53" s="6"/>
      <c r="F53" s="6"/>
      <c r="G53" s="5"/>
      <c r="H53" s="7">
        <f>IF(B53="","",E53-F53)</f>
      </c>
      <c r="I53" s="7">
        <f>IF(B53="","",IF(G53&gt;0,H53/G53,0))</f>
      </c>
      <c r="J53" s="7">
        <f>IF(B53="","",F53+SUMIF(Parcelas!$B$2:$B$201,B53,Parcelas!$G$2:$G$201))</f>
      </c>
      <c r="K53" s="7">
        <f>IF(B53="","",E53-J53)</f>
      </c>
    </row>
    <row r="54" spans="1:11" x14ac:dyDescent="0.25">
      <c r="A54" s="4"/>
      <c r="B54" s="5"/>
      <c r="C54" s="5"/>
      <c r="D54" s="5"/>
      <c r="E54" s="6"/>
      <c r="F54" s="6"/>
      <c r="G54" s="5"/>
      <c r="H54" s="7">
        <f>IF(B54="","",E54-F54)</f>
      </c>
      <c r="I54" s="7">
        <f>IF(B54="","",IF(G54&gt;0,H54/G54,0))</f>
      </c>
      <c r="J54" s="7">
        <f>IF(B54="","",F54+SUMIF(Parcelas!$B$2:$B$201,B54,Parcelas!$G$2:$G$201))</f>
      </c>
      <c r="K54" s="7">
        <f>IF(B54="","",E54-J54)</f>
      </c>
    </row>
    <row r="55" spans="1:11" x14ac:dyDescent="0.25">
      <c r="A55" s="4"/>
      <c r="B55" s="5"/>
      <c r="C55" s="5"/>
      <c r="D55" s="5"/>
      <c r="E55" s="6"/>
      <c r="F55" s="6"/>
      <c r="G55" s="5"/>
      <c r="H55" s="7">
        <f>IF(B55="","",E55-F55)</f>
      </c>
      <c r="I55" s="7">
        <f>IF(B55="","",IF(G55&gt;0,H55/G55,0))</f>
      </c>
      <c r="J55" s="7">
        <f>IF(B55="","",F55+SUMIF(Parcelas!$B$2:$B$201,B55,Parcelas!$G$2:$G$201))</f>
      </c>
      <c r="K55" s="7">
        <f>IF(B55="","",E55-J55)</f>
      </c>
    </row>
    <row r="56" spans="1:11" x14ac:dyDescent="0.25">
      <c r="A56" s="4"/>
      <c r="B56" s="5"/>
      <c r="C56" s="5"/>
      <c r="D56" s="5"/>
      <c r="E56" s="6"/>
      <c r="F56" s="6"/>
      <c r="G56" s="5"/>
      <c r="H56" s="7">
        <f>IF(B56="","",E56-F56)</f>
      </c>
      <c r="I56" s="7">
        <f>IF(B56="","",IF(G56&gt;0,H56/G56,0))</f>
      </c>
      <c r="J56" s="7">
        <f>IF(B56="","",F56+SUMIF(Parcelas!$B$2:$B$201,B56,Parcelas!$G$2:$G$201))</f>
      </c>
      <c r="K56" s="7">
        <f>IF(B56="","",E56-J56)</f>
      </c>
    </row>
    <row r="57" spans="1:11" x14ac:dyDescent="0.25">
      <c r="A57" s="4"/>
      <c r="B57" s="5"/>
      <c r="C57" s="5"/>
      <c r="D57" s="5"/>
      <c r="E57" s="6"/>
      <c r="F57" s="6"/>
      <c r="G57" s="5"/>
      <c r="H57" s="7">
        <f>IF(B57="","",E57-F57)</f>
      </c>
      <c r="I57" s="7">
        <f>IF(B57="","",IF(G57&gt;0,H57/G57,0))</f>
      </c>
      <c r="J57" s="7">
        <f>IF(B57="","",F57+SUMIF(Parcelas!$B$2:$B$201,B57,Parcelas!$G$2:$G$201))</f>
      </c>
      <c r="K57" s="7">
        <f>IF(B57="","",E57-J57)</f>
      </c>
    </row>
    <row r="58" spans="1:11" x14ac:dyDescent="0.25">
      <c r="A58" s="4"/>
      <c r="B58" s="5"/>
      <c r="C58" s="5"/>
      <c r="D58" s="5"/>
      <c r="E58" s="6"/>
      <c r="F58" s="6"/>
      <c r="G58" s="5"/>
      <c r="H58" s="7">
        <f>IF(B58="","",E58-F58)</f>
      </c>
      <c r="I58" s="7">
        <f>IF(B58="","",IF(G58&gt;0,H58/G58,0))</f>
      </c>
      <c r="J58" s="7">
        <f>IF(B58="","",F58+SUMIF(Parcelas!$B$2:$B$201,B58,Parcelas!$G$2:$G$201))</f>
      </c>
      <c r="K58" s="7">
        <f>IF(B58="","",E58-J58)</f>
      </c>
    </row>
    <row r="59" spans="1:11" x14ac:dyDescent="0.25">
      <c r="A59" s="4"/>
      <c r="B59" s="5"/>
      <c r="C59" s="5"/>
      <c r="D59" s="5"/>
      <c r="E59" s="6"/>
      <c r="F59" s="6"/>
      <c r="G59" s="5"/>
      <c r="H59" s="7">
        <f>IF(B59="","",E59-F59)</f>
      </c>
      <c r="I59" s="7">
        <f>IF(B59="","",IF(G59&gt;0,H59/G59,0))</f>
      </c>
      <c r="J59" s="7">
        <f>IF(B59="","",F59+SUMIF(Parcelas!$B$2:$B$201,B59,Parcelas!$G$2:$G$201))</f>
      </c>
      <c r="K59" s="7">
        <f>IF(B59="","",E59-J59)</f>
      </c>
    </row>
    <row r="60" spans="1:11" x14ac:dyDescent="0.25">
      <c r="A60" s="4"/>
      <c r="B60" s="5"/>
      <c r="C60" s="5"/>
      <c r="D60" s="5"/>
      <c r="E60" s="6"/>
      <c r="F60" s="6"/>
      <c r="G60" s="5"/>
      <c r="H60" s="7">
        <f>IF(B60="","",E60-F60)</f>
      </c>
      <c r="I60" s="7">
        <f>IF(B60="","",IF(G60&gt;0,H60/G60,0))</f>
      </c>
      <c r="J60" s="7">
        <f>IF(B60="","",F60+SUMIF(Parcelas!$B$2:$B$201,B60,Parcelas!$G$2:$G$201))</f>
      </c>
      <c r="K60" s="7">
        <f>IF(B60="","",E60-J60)</f>
      </c>
    </row>
    <row r="61" spans="1:11" x14ac:dyDescent="0.25">
      <c r="A61" s="4"/>
      <c r="B61" s="5"/>
      <c r="C61" s="5"/>
      <c r="D61" s="5"/>
      <c r="E61" s="6"/>
      <c r="F61" s="6"/>
      <c r="G61" s="5"/>
      <c r="H61" s="7">
        <f>IF(B61="","",E61-F61)</f>
      </c>
      <c r="I61" s="7">
        <f>IF(B61="","",IF(G61&gt;0,H61/G61,0))</f>
      </c>
      <c r="J61" s="7">
        <f>IF(B61="","",F61+SUMIF(Parcelas!$B$2:$B$201,B61,Parcelas!$G$2:$G$201))</f>
      </c>
      <c r="K61" s="7">
        <f>IF(B61="","",E61-J61)</f>
      </c>
    </row>
    <row r="62" spans="1:11" x14ac:dyDescent="0.25">
      <c r="A62" s="4"/>
      <c r="B62" s="5"/>
      <c r="C62" s="5"/>
      <c r="D62" s="5"/>
      <c r="E62" s="6"/>
      <c r="F62" s="6"/>
      <c r="G62" s="5"/>
      <c r="H62" s="7">
        <f>IF(B62="","",E62-F62)</f>
      </c>
      <c r="I62" s="7">
        <f>IF(B62="","",IF(G62&gt;0,H62/G62,0))</f>
      </c>
      <c r="J62" s="7">
        <f>IF(B62="","",F62+SUMIF(Parcelas!$B$2:$B$201,B62,Parcelas!$G$2:$G$201))</f>
      </c>
      <c r="K62" s="7">
        <f>IF(B62="","",E62-J62)</f>
      </c>
    </row>
    <row r="63" spans="1:11" x14ac:dyDescent="0.25">
      <c r="A63" s="4"/>
      <c r="B63" s="5"/>
      <c r="C63" s="5"/>
      <c r="D63" s="5"/>
      <c r="E63" s="6"/>
      <c r="F63" s="6"/>
      <c r="G63" s="5"/>
      <c r="H63" s="7">
        <f>IF(B63="","",E63-F63)</f>
      </c>
      <c r="I63" s="7">
        <f>IF(B63="","",IF(G63&gt;0,H63/G63,0))</f>
      </c>
      <c r="J63" s="7">
        <f>IF(B63="","",F63+SUMIF(Parcelas!$B$2:$B$201,B63,Parcelas!$G$2:$G$201))</f>
      </c>
      <c r="K63" s="7">
        <f>IF(B63="","",E63-J63)</f>
      </c>
    </row>
    <row r="64" spans="1:11" x14ac:dyDescent="0.25">
      <c r="A64" s="4"/>
      <c r="B64" s="5"/>
      <c r="C64" s="5"/>
      <c r="D64" s="5"/>
      <c r="E64" s="6"/>
      <c r="F64" s="6"/>
      <c r="G64" s="5"/>
      <c r="H64" s="7">
        <f>IF(B64="","",E64-F64)</f>
      </c>
      <c r="I64" s="7">
        <f>IF(B64="","",IF(G64&gt;0,H64/G64,0))</f>
      </c>
      <c r="J64" s="7">
        <f>IF(B64="","",F64+SUMIF(Parcelas!$B$2:$B$201,B64,Parcelas!$G$2:$G$201))</f>
      </c>
      <c r="K64" s="7">
        <f>IF(B64="","",E64-J64)</f>
      </c>
    </row>
    <row r="65" spans="1:11" x14ac:dyDescent="0.25">
      <c r="A65" s="4"/>
      <c r="B65" s="5"/>
      <c r="C65" s="5"/>
      <c r="D65" s="5"/>
      <c r="E65" s="6"/>
      <c r="F65" s="6"/>
      <c r="G65" s="5"/>
      <c r="H65" s="7">
        <f>IF(B65="","",E65-F65)</f>
      </c>
      <c r="I65" s="7">
        <f>IF(B65="","",IF(G65&gt;0,H65/G65,0))</f>
      </c>
      <c r="J65" s="7">
        <f>IF(B65="","",F65+SUMIF(Parcelas!$B$2:$B$201,B65,Parcelas!$G$2:$G$201))</f>
      </c>
      <c r="K65" s="7">
        <f>IF(B65="","",E65-J65)</f>
      </c>
    </row>
    <row r="66" spans="1:11" x14ac:dyDescent="0.25">
      <c r="A66" s="4"/>
      <c r="B66" s="5"/>
      <c r="C66" s="5"/>
      <c r="D66" s="5"/>
      <c r="E66" s="6"/>
      <c r="F66" s="6"/>
      <c r="G66" s="5"/>
      <c r="H66" s="7">
        <f>IF(B66="","",E66-F66)</f>
      </c>
      <c r="I66" s="7">
        <f>IF(B66="","",IF(G66&gt;0,H66/G66,0))</f>
      </c>
      <c r="J66" s="7">
        <f>IF(B66="","",F66+SUMIF(Parcelas!$B$2:$B$201,B66,Parcelas!$G$2:$G$201))</f>
      </c>
      <c r="K66" s="7">
        <f>IF(B66="","",E66-J66)</f>
      </c>
    </row>
    <row r="67" spans="1:11" x14ac:dyDescent="0.25">
      <c r="A67" s="4"/>
      <c r="B67" s="5"/>
      <c r="C67" s="5"/>
      <c r="D67" s="5"/>
      <c r="E67" s="6"/>
      <c r="F67" s="6"/>
      <c r="G67" s="5"/>
      <c r="H67" s="7">
        <f>IF(B67="","",E67-F67)</f>
      </c>
      <c r="I67" s="7">
        <f>IF(B67="","",IF(G67&gt;0,H67/G67,0))</f>
      </c>
      <c r="J67" s="7">
        <f>IF(B67="","",F67+SUMIF(Parcelas!$B$2:$B$201,B67,Parcelas!$G$2:$G$201))</f>
      </c>
      <c r="K67" s="7">
        <f>IF(B67="","",E67-J67)</f>
      </c>
    </row>
    <row r="68" spans="1:11" x14ac:dyDescent="0.25">
      <c r="A68" s="4"/>
      <c r="B68" s="5"/>
      <c r="C68" s="5"/>
      <c r="D68" s="5"/>
      <c r="E68" s="6"/>
      <c r="F68" s="6"/>
      <c r="G68" s="5"/>
      <c r="H68" s="7">
        <f>IF(B68="","",E68-F68)</f>
      </c>
      <c r="I68" s="7">
        <f>IF(B68="","",IF(G68&gt;0,H68/G68,0))</f>
      </c>
      <c r="J68" s="7">
        <f>IF(B68="","",F68+SUMIF(Parcelas!$B$2:$B$201,B68,Parcelas!$G$2:$G$201))</f>
      </c>
      <c r="K68" s="7">
        <f>IF(B68="","",E68-J68)</f>
      </c>
    </row>
    <row r="69" spans="1:11" x14ac:dyDescent="0.25">
      <c r="A69" s="4"/>
      <c r="B69" s="5"/>
      <c r="C69" s="5"/>
      <c r="D69" s="5"/>
      <c r="E69" s="6"/>
      <c r="F69" s="6"/>
      <c r="G69" s="5"/>
      <c r="H69" s="7">
        <f>IF(B69="","",E69-F69)</f>
      </c>
      <c r="I69" s="7">
        <f>IF(B69="","",IF(G69&gt;0,H69/G69,0))</f>
      </c>
      <c r="J69" s="7">
        <f>IF(B69="","",F69+SUMIF(Parcelas!$B$2:$B$201,B69,Parcelas!$G$2:$G$201))</f>
      </c>
      <c r="K69" s="7">
        <f>IF(B69="","",E69-J69)</f>
      </c>
    </row>
    <row r="70" spans="1:11" x14ac:dyDescent="0.25">
      <c r="A70" s="4"/>
      <c r="B70" s="5"/>
      <c r="C70" s="5"/>
      <c r="D70" s="5"/>
      <c r="E70" s="6"/>
      <c r="F70" s="6"/>
      <c r="G70" s="5"/>
      <c r="H70" s="7">
        <f>IF(B70="","",E70-F70)</f>
      </c>
      <c r="I70" s="7">
        <f>IF(B70="","",IF(G70&gt;0,H70/G70,0))</f>
      </c>
      <c r="J70" s="7">
        <f>IF(B70="","",F70+SUMIF(Parcelas!$B$2:$B$201,B70,Parcelas!$G$2:$G$201))</f>
      </c>
      <c r="K70" s="7">
        <f>IF(B70="","",E70-J70)</f>
      </c>
    </row>
    <row r="71" spans="1:11" x14ac:dyDescent="0.25">
      <c r="A71" s="4"/>
      <c r="B71" s="5"/>
      <c r="C71" s="5"/>
      <c r="D71" s="5"/>
      <c r="E71" s="6"/>
      <c r="F71" s="6"/>
      <c r="G71" s="5"/>
      <c r="H71" s="7">
        <f>IF(B71="","",E71-F71)</f>
      </c>
      <c r="I71" s="7">
        <f>IF(B71="","",IF(G71&gt;0,H71/G71,0))</f>
      </c>
      <c r="J71" s="7">
        <f>IF(B71="","",F71+SUMIF(Parcelas!$B$2:$B$201,B71,Parcelas!$G$2:$G$201))</f>
      </c>
      <c r="K71" s="7">
        <f>IF(B71="","",E71-J71)</f>
      </c>
    </row>
    <row r="72" spans="1:11" x14ac:dyDescent="0.25">
      <c r="A72" s="4"/>
      <c r="B72" s="5"/>
      <c r="C72" s="5"/>
      <c r="D72" s="5"/>
      <c r="E72" s="6"/>
      <c r="F72" s="6"/>
      <c r="G72" s="5"/>
      <c r="H72" s="7">
        <f>IF(B72="","",E72-F72)</f>
      </c>
      <c r="I72" s="7">
        <f>IF(B72="","",IF(G72&gt;0,H72/G72,0))</f>
      </c>
      <c r="J72" s="7">
        <f>IF(B72="","",F72+SUMIF(Parcelas!$B$2:$B$201,B72,Parcelas!$G$2:$G$201))</f>
      </c>
      <c r="K72" s="7">
        <f>IF(B72="","",E72-J72)</f>
      </c>
    </row>
    <row r="73" spans="1:11" x14ac:dyDescent="0.25">
      <c r="A73" s="4"/>
      <c r="B73" s="5"/>
      <c r="C73" s="5"/>
      <c r="D73" s="5"/>
      <c r="E73" s="6"/>
      <c r="F73" s="6"/>
      <c r="G73" s="5"/>
      <c r="H73" s="7">
        <f>IF(B73="","",E73-F73)</f>
      </c>
      <c r="I73" s="7">
        <f>IF(B73="","",IF(G73&gt;0,H73/G73,0))</f>
      </c>
      <c r="J73" s="7">
        <f>IF(B73="","",F73+SUMIF(Parcelas!$B$2:$B$201,B73,Parcelas!$G$2:$G$201))</f>
      </c>
      <c r="K73" s="7">
        <f>IF(B73="","",E73-J73)</f>
      </c>
    </row>
    <row r="74" spans="1:11" x14ac:dyDescent="0.25">
      <c r="A74" s="4"/>
      <c r="B74" s="5"/>
      <c r="C74" s="5"/>
      <c r="D74" s="5"/>
      <c r="E74" s="6"/>
      <c r="F74" s="6"/>
      <c r="G74" s="5"/>
      <c r="H74" s="7">
        <f>IF(B74="","",E74-F74)</f>
      </c>
      <c r="I74" s="7">
        <f>IF(B74="","",IF(G74&gt;0,H74/G74,0))</f>
      </c>
      <c r="J74" s="7">
        <f>IF(B74="","",F74+SUMIF(Parcelas!$B$2:$B$201,B74,Parcelas!$G$2:$G$201))</f>
      </c>
      <c r="K74" s="7">
        <f>IF(B74="","",E74-J74)</f>
      </c>
    </row>
    <row r="75" spans="1:11" x14ac:dyDescent="0.25">
      <c r="A75" s="4"/>
      <c r="B75" s="5"/>
      <c r="C75" s="5"/>
      <c r="D75" s="5"/>
      <c r="E75" s="6"/>
      <c r="F75" s="6"/>
      <c r="G75" s="5"/>
      <c r="H75" s="7">
        <f>IF(B75="","",E75-F75)</f>
      </c>
      <c r="I75" s="7">
        <f>IF(B75="","",IF(G75&gt;0,H75/G75,0))</f>
      </c>
      <c r="J75" s="7">
        <f>IF(B75="","",F75+SUMIF(Parcelas!$B$2:$B$201,B75,Parcelas!$G$2:$G$201))</f>
      </c>
      <c r="K75" s="7">
        <f>IF(B75="","",E75-J75)</f>
      </c>
    </row>
    <row r="76" spans="1:11" x14ac:dyDescent="0.25">
      <c r="A76" s="4"/>
      <c r="B76" s="5"/>
      <c r="C76" s="5"/>
      <c r="D76" s="5"/>
      <c r="E76" s="6"/>
      <c r="F76" s="6"/>
      <c r="G76" s="5"/>
      <c r="H76" s="7">
        <f>IF(B76="","",E76-F76)</f>
      </c>
      <c r="I76" s="7">
        <f>IF(B76="","",IF(G76&gt;0,H76/G76,0))</f>
      </c>
      <c r="J76" s="7">
        <f>IF(B76="","",F76+SUMIF(Parcelas!$B$2:$B$201,B76,Parcelas!$G$2:$G$201))</f>
      </c>
      <c r="K76" s="7">
        <f>IF(B76="","",E76-J76)</f>
      </c>
    </row>
    <row r="77" spans="1:11" x14ac:dyDescent="0.25">
      <c r="A77" s="4"/>
      <c r="B77" s="5"/>
      <c r="C77" s="5"/>
      <c r="D77" s="5"/>
      <c r="E77" s="6"/>
      <c r="F77" s="6"/>
      <c r="G77" s="5"/>
      <c r="H77" s="7">
        <f>IF(B77="","",E77-F77)</f>
      </c>
      <c r="I77" s="7">
        <f>IF(B77="","",IF(G77&gt;0,H77/G77,0))</f>
      </c>
      <c r="J77" s="7">
        <f>IF(B77="","",F77+SUMIF(Parcelas!$B$2:$B$201,B77,Parcelas!$G$2:$G$201))</f>
      </c>
      <c r="K77" s="7">
        <f>IF(B77="","",E77-J77)</f>
      </c>
    </row>
    <row r="78" spans="1:11" x14ac:dyDescent="0.25">
      <c r="A78" s="4"/>
      <c r="B78" s="5"/>
      <c r="C78" s="5"/>
      <c r="D78" s="5"/>
      <c r="E78" s="6"/>
      <c r="F78" s="6"/>
      <c r="G78" s="5"/>
      <c r="H78" s="7">
        <f>IF(B78="","",E78-F78)</f>
      </c>
      <c r="I78" s="7">
        <f>IF(B78="","",IF(G78&gt;0,H78/G78,0))</f>
      </c>
      <c r="J78" s="7">
        <f>IF(B78="","",F78+SUMIF(Parcelas!$B$2:$B$201,B78,Parcelas!$G$2:$G$201))</f>
      </c>
      <c r="K78" s="7">
        <f>IF(B78="","",E78-J78)</f>
      </c>
    </row>
    <row r="79" spans="1:11" x14ac:dyDescent="0.25">
      <c r="A79" s="4"/>
      <c r="B79" s="5"/>
      <c r="C79" s="5"/>
      <c r="D79" s="5"/>
      <c r="E79" s="6"/>
      <c r="F79" s="6"/>
      <c r="G79" s="5"/>
      <c r="H79" s="7">
        <f>IF(B79="","",E79-F79)</f>
      </c>
      <c r="I79" s="7">
        <f>IF(B79="","",IF(G79&gt;0,H79/G79,0))</f>
      </c>
      <c r="J79" s="7">
        <f>IF(B79="","",F79+SUMIF(Parcelas!$B$2:$B$201,B79,Parcelas!$G$2:$G$201))</f>
      </c>
      <c r="K79" s="7">
        <f>IF(B79="","",E79-J79)</f>
      </c>
    </row>
    <row r="80" spans="1:11" x14ac:dyDescent="0.25">
      <c r="A80" s="4"/>
      <c r="B80" s="5"/>
      <c r="C80" s="5"/>
      <c r="D80" s="5"/>
      <c r="E80" s="6"/>
      <c r="F80" s="6"/>
      <c r="G80" s="5"/>
      <c r="H80" s="7">
        <f>IF(B80="","",E80-F80)</f>
      </c>
      <c r="I80" s="7">
        <f>IF(B80="","",IF(G80&gt;0,H80/G80,0))</f>
      </c>
      <c r="J80" s="7">
        <f>IF(B80="","",F80+SUMIF(Parcelas!$B$2:$B$201,B80,Parcelas!$G$2:$G$201))</f>
      </c>
      <c r="K80" s="7">
        <f>IF(B80="","",E80-J80)</f>
      </c>
    </row>
    <row r="81" spans="1:11" x14ac:dyDescent="0.25">
      <c r="A81" s="4"/>
      <c r="B81" s="5"/>
      <c r="C81" s="5"/>
      <c r="D81" s="5"/>
      <c r="E81" s="6"/>
      <c r="F81" s="6"/>
      <c r="G81" s="5"/>
      <c r="H81" s="7">
        <f>IF(B81="","",E81-F81)</f>
      </c>
      <c r="I81" s="7">
        <f>IF(B81="","",IF(G81&gt;0,H81/G81,0))</f>
      </c>
      <c r="J81" s="7">
        <f>IF(B81="","",F81+SUMIF(Parcelas!$B$2:$B$201,B81,Parcelas!$G$2:$G$201))</f>
      </c>
      <c r="K81" s="7">
        <f>IF(B81="","",E81-J81)</f>
      </c>
    </row>
    <row r="82" spans="1:11" x14ac:dyDescent="0.25">
      <c r="A82" s="4"/>
      <c r="B82" s="5"/>
      <c r="C82" s="5"/>
      <c r="D82" s="5"/>
      <c r="E82" s="6"/>
      <c r="F82" s="6"/>
      <c r="G82" s="5"/>
      <c r="H82" s="7">
        <f>IF(B82="","",E82-F82)</f>
      </c>
      <c r="I82" s="7">
        <f>IF(B82="","",IF(G82&gt;0,H82/G82,0))</f>
      </c>
      <c r="J82" s="7">
        <f>IF(B82="","",F82+SUMIF(Parcelas!$B$2:$B$201,B82,Parcelas!$G$2:$G$201))</f>
      </c>
      <c r="K82" s="7">
        <f>IF(B82="","",E82-J82)</f>
      </c>
    </row>
    <row r="83" spans="1:11" x14ac:dyDescent="0.25">
      <c r="A83" s="4"/>
      <c r="B83" s="5"/>
      <c r="C83" s="5"/>
      <c r="D83" s="5"/>
      <c r="E83" s="6"/>
      <c r="F83" s="6"/>
      <c r="G83" s="5"/>
      <c r="H83" s="7">
        <f>IF(B83="","",E83-F83)</f>
      </c>
      <c r="I83" s="7">
        <f>IF(B83="","",IF(G83&gt;0,H83/G83,0))</f>
      </c>
      <c r="J83" s="7">
        <f>IF(B83="","",F83+SUMIF(Parcelas!$B$2:$B$201,B83,Parcelas!$G$2:$G$201))</f>
      </c>
      <c r="K83" s="7">
        <f>IF(B83="","",E83-J83)</f>
      </c>
    </row>
    <row r="84" spans="1:11" x14ac:dyDescent="0.25">
      <c r="A84" s="4"/>
      <c r="B84" s="5"/>
      <c r="C84" s="5"/>
      <c r="D84" s="5"/>
      <c r="E84" s="6"/>
      <c r="F84" s="6"/>
      <c r="G84" s="5"/>
      <c r="H84" s="7">
        <f>IF(B84="","",E84-F84)</f>
      </c>
      <c r="I84" s="7">
        <f>IF(B84="","",IF(G84&gt;0,H84/G84,0))</f>
      </c>
      <c r="J84" s="7">
        <f>IF(B84="","",F84+SUMIF(Parcelas!$B$2:$B$201,B84,Parcelas!$G$2:$G$201))</f>
      </c>
      <c r="K84" s="7">
        <f>IF(B84="","",E84-J84)</f>
      </c>
    </row>
    <row r="85" spans="1:11" x14ac:dyDescent="0.25">
      <c r="A85" s="4"/>
      <c r="B85" s="5"/>
      <c r="C85" s="5"/>
      <c r="D85" s="5"/>
      <c r="E85" s="6"/>
      <c r="F85" s="6"/>
      <c r="G85" s="5"/>
      <c r="H85" s="7">
        <f>IF(B85="","",E85-F85)</f>
      </c>
      <c r="I85" s="7">
        <f>IF(B85="","",IF(G85&gt;0,H85/G85,0))</f>
      </c>
      <c r="J85" s="7">
        <f>IF(B85="","",F85+SUMIF(Parcelas!$B$2:$B$201,B85,Parcelas!$G$2:$G$201))</f>
      </c>
      <c r="K85" s="7">
        <f>IF(B85="","",E85-J85)</f>
      </c>
    </row>
    <row r="86" spans="1:11" x14ac:dyDescent="0.25">
      <c r="A86" s="4"/>
      <c r="B86" s="5"/>
      <c r="C86" s="5"/>
      <c r="D86" s="5"/>
      <c r="E86" s="6"/>
      <c r="F86" s="6"/>
      <c r="G86" s="5"/>
      <c r="H86" s="7">
        <f>IF(B86="","",E86-F86)</f>
      </c>
      <c r="I86" s="7">
        <f>IF(B86="","",IF(G86&gt;0,H86/G86,0))</f>
      </c>
      <c r="J86" s="7">
        <f>IF(B86="","",F86+SUMIF(Parcelas!$B$2:$B$201,B86,Parcelas!$G$2:$G$201))</f>
      </c>
      <c r="K86" s="7">
        <f>IF(B86="","",E86-J86)</f>
      </c>
    </row>
    <row r="87" spans="1:11" x14ac:dyDescent="0.25">
      <c r="A87" s="4"/>
      <c r="B87" s="5"/>
      <c r="C87" s="5"/>
      <c r="D87" s="5"/>
      <c r="E87" s="6"/>
      <c r="F87" s="6"/>
      <c r="G87" s="5"/>
      <c r="H87" s="7">
        <f>IF(B87="","",E87-F87)</f>
      </c>
      <c r="I87" s="7">
        <f>IF(B87="","",IF(G87&gt;0,H87/G87,0))</f>
      </c>
      <c r="J87" s="7">
        <f>IF(B87="","",F87+SUMIF(Parcelas!$B$2:$B$201,B87,Parcelas!$G$2:$G$201))</f>
      </c>
      <c r="K87" s="7">
        <f>IF(B87="","",E87-J87)</f>
      </c>
    </row>
    <row r="88" spans="1:11" x14ac:dyDescent="0.25">
      <c r="A88" s="4"/>
      <c r="B88" s="5"/>
      <c r="C88" s="5"/>
      <c r="D88" s="5"/>
      <c r="E88" s="6"/>
      <c r="F88" s="6"/>
      <c r="G88" s="5"/>
      <c r="H88" s="7">
        <f>IF(B88="","",E88-F88)</f>
      </c>
      <c r="I88" s="7">
        <f>IF(B88="","",IF(G88&gt;0,H88/G88,0))</f>
      </c>
      <c r="J88" s="7">
        <f>IF(B88="","",F88+SUMIF(Parcelas!$B$2:$B$201,B88,Parcelas!$G$2:$G$201))</f>
      </c>
      <c r="K88" s="7">
        <f>IF(B88="","",E88-J88)</f>
      </c>
    </row>
    <row r="89" spans="1:11" x14ac:dyDescent="0.25">
      <c r="A89" s="4"/>
      <c r="B89" s="5"/>
      <c r="C89" s="5"/>
      <c r="D89" s="5"/>
      <c r="E89" s="6"/>
      <c r="F89" s="6"/>
      <c r="G89" s="5"/>
      <c r="H89" s="7">
        <f>IF(B89="","",E89-F89)</f>
      </c>
      <c r="I89" s="7">
        <f>IF(B89="","",IF(G89&gt;0,H89/G89,0))</f>
      </c>
      <c r="J89" s="7">
        <f>IF(B89="","",F89+SUMIF(Parcelas!$B$2:$B$201,B89,Parcelas!$G$2:$G$201))</f>
      </c>
      <c r="K89" s="7">
        <f>IF(B89="","",E89-J89)</f>
      </c>
    </row>
    <row r="90" spans="1:11" x14ac:dyDescent="0.25">
      <c r="A90" s="4"/>
      <c r="B90" s="5"/>
      <c r="C90" s="5"/>
      <c r="D90" s="5"/>
      <c r="E90" s="6"/>
      <c r="F90" s="6"/>
      <c r="G90" s="5"/>
      <c r="H90" s="7">
        <f>IF(B90="","",E90-F90)</f>
      </c>
      <c r="I90" s="7">
        <f>IF(B90="","",IF(G90&gt;0,H90/G90,0))</f>
      </c>
      <c r="J90" s="7">
        <f>IF(B90="","",F90+SUMIF(Parcelas!$B$2:$B$201,B90,Parcelas!$G$2:$G$201))</f>
      </c>
      <c r="K90" s="7">
        <f>IF(B90="","",E90-J90)</f>
      </c>
    </row>
    <row r="91" spans="1:11" x14ac:dyDescent="0.25">
      <c r="A91" s="4"/>
      <c r="B91" s="5"/>
      <c r="C91" s="5"/>
      <c r="D91" s="5"/>
      <c r="E91" s="6"/>
      <c r="F91" s="6"/>
      <c r="G91" s="5"/>
      <c r="H91" s="7">
        <f>IF(B91="","",E91-F91)</f>
      </c>
      <c r="I91" s="7">
        <f>IF(B91="","",IF(G91&gt;0,H91/G91,0))</f>
      </c>
      <c r="J91" s="7">
        <f>IF(B91="","",F91+SUMIF(Parcelas!$B$2:$B$201,B91,Parcelas!$G$2:$G$201))</f>
      </c>
      <c r="K91" s="7">
        <f>IF(B91="","",E91-J91)</f>
      </c>
    </row>
    <row r="92" spans="1:11" x14ac:dyDescent="0.25">
      <c r="A92" s="4"/>
      <c r="B92" s="5"/>
      <c r="C92" s="5"/>
      <c r="D92" s="5"/>
      <c r="E92" s="6"/>
      <c r="F92" s="6"/>
      <c r="G92" s="5"/>
      <c r="H92" s="7">
        <f>IF(B92="","",E92-F92)</f>
      </c>
      <c r="I92" s="7">
        <f>IF(B92="","",IF(G92&gt;0,H92/G92,0))</f>
      </c>
      <c r="J92" s="7">
        <f>IF(B92="","",F92+SUMIF(Parcelas!$B$2:$B$201,B92,Parcelas!$G$2:$G$201))</f>
      </c>
      <c r="K92" s="7">
        <f>IF(B92="","",E92-J92)</f>
      </c>
    </row>
    <row r="93" spans="1:11" x14ac:dyDescent="0.25">
      <c r="A93" s="4"/>
      <c r="B93" s="5"/>
      <c r="C93" s="5"/>
      <c r="D93" s="5"/>
      <c r="E93" s="6"/>
      <c r="F93" s="6"/>
      <c r="G93" s="5"/>
      <c r="H93" s="7">
        <f>IF(B93="","",E93-F93)</f>
      </c>
      <c r="I93" s="7">
        <f>IF(B93="","",IF(G93&gt;0,H93/G93,0))</f>
      </c>
      <c r="J93" s="7">
        <f>IF(B93="","",F93+SUMIF(Parcelas!$B$2:$B$201,B93,Parcelas!$G$2:$G$201))</f>
      </c>
      <c r="K93" s="7">
        <f>IF(B93="","",E93-J93)</f>
      </c>
    </row>
    <row r="94" spans="1:11" x14ac:dyDescent="0.25">
      <c r="A94" s="4"/>
      <c r="B94" s="5"/>
      <c r="C94" s="5"/>
      <c r="D94" s="5"/>
      <c r="E94" s="6"/>
      <c r="F94" s="6"/>
      <c r="G94" s="5"/>
      <c r="H94" s="7">
        <f>IF(B94="","",E94-F94)</f>
      </c>
      <c r="I94" s="7">
        <f>IF(B94="","",IF(G94&gt;0,H94/G94,0))</f>
      </c>
      <c r="J94" s="7">
        <f>IF(B94="","",F94+SUMIF(Parcelas!$B$2:$B$201,B94,Parcelas!$G$2:$G$201))</f>
      </c>
      <c r="K94" s="7">
        <f>IF(B94="","",E94-J94)</f>
      </c>
    </row>
    <row r="95" spans="1:11" x14ac:dyDescent="0.25">
      <c r="A95" s="4"/>
      <c r="B95" s="5"/>
      <c r="C95" s="5"/>
      <c r="D95" s="5"/>
      <c r="E95" s="6"/>
      <c r="F95" s="6"/>
      <c r="G95" s="5"/>
      <c r="H95" s="7">
        <f>IF(B95="","",E95-F95)</f>
      </c>
      <c r="I95" s="7">
        <f>IF(B95="","",IF(G95&gt;0,H95/G95,0))</f>
      </c>
      <c r="J95" s="7">
        <f>IF(B95="","",F95+SUMIF(Parcelas!$B$2:$B$201,B95,Parcelas!$G$2:$G$201))</f>
      </c>
      <c r="K95" s="7">
        <f>IF(B95="","",E95-J95)</f>
      </c>
    </row>
    <row r="96" spans="1:11" x14ac:dyDescent="0.25">
      <c r="A96" s="4"/>
      <c r="B96" s="5"/>
      <c r="C96" s="5"/>
      <c r="D96" s="5"/>
      <c r="E96" s="6"/>
      <c r="F96" s="6"/>
      <c r="G96" s="5"/>
      <c r="H96" s="7">
        <f>IF(B96="","",E96-F96)</f>
      </c>
      <c r="I96" s="7">
        <f>IF(B96="","",IF(G96&gt;0,H96/G96,0))</f>
      </c>
      <c r="J96" s="7">
        <f>IF(B96="","",F96+SUMIF(Parcelas!$B$2:$B$201,B96,Parcelas!$G$2:$G$201))</f>
      </c>
      <c r="K96" s="7">
        <f>IF(B96="","",E96-J96)</f>
      </c>
    </row>
    <row r="97" spans="1:11" x14ac:dyDescent="0.25">
      <c r="A97" s="4"/>
      <c r="B97" s="5"/>
      <c r="C97" s="5"/>
      <c r="D97" s="5"/>
      <c r="E97" s="6"/>
      <c r="F97" s="6"/>
      <c r="G97" s="5"/>
      <c r="H97" s="7">
        <f>IF(B97="","",E97-F97)</f>
      </c>
      <c r="I97" s="7">
        <f>IF(B97="","",IF(G97&gt;0,H97/G97,0))</f>
      </c>
      <c r="J97" s="7">
        <f>IF(B97="","",F97+SUMIF(Parcelas!$B$2:$B$201,B97,Parcelas!$G$2:$G$201))</f>
      </c>
      <c r="K97" s="7">
        <f>IF(B97="","",E97-J97)</f>
      </c>
    </row>
    <row r="98" spans="1:11" x14ac:dyDescent="0.25">
      <c r="A98" s="4"/>
      <c r="B98" s="5"/>
      <c r="C98" s="5"/>
      <c r="D98" s="5"/>
      <c r="E98" s="6"/>
      <c r="F98" s="6"/>
      <c r="G98" s="5"/>
      <c r="H98" s="7">
        <f>IF(B98="","",E98-F98)</f>
      </c>
      <c r="I98" s="7">
        <f>IF(B98="","",IF(G98&gt;0,H98/G98,0))</f>
      </c>
      <c r="J98" s="7">
        <f>IF(B98="","",F98+SUMIF(Parcelas!$B$2:$B$201,B98,Parcelas!$G$2:$G$201))</f>
      </c>
      <c r="K98" s="7">
        <f>IF(B98="","",E98-J98)</f>
      </c>
    </row>
    <row r="99" spans="1:11" x14ac:dyDescent="0.25">
      <c r="A99" s="4"/>
      <c r="B99" s="5"/>
      <c r="C99" s="5"/>
      <c r="D99" s="5"/>
      <c r="E99" s="6"/>
      <c r="F99" s="6"/>
      <c r="G99" s="5"/>
      <c r="H99" s="7">
        <f>IF(B99="","",E99-F99)</f>
      </c>
      <c r="I99" s="7">
        <f>IF(B99="","",IF(G99&gt;0,H99/G99,0))</f>
      </c>
      <c r="J99" s="7">
        <f>IF(B99="","",F99+SUMIF(Parcelas!$B$2:$B$201,B99,Parcelas!$G$2:$G$201))</f>
      </c>
      <c r="K99" s="7">
        <f>IF(B99="","",E99-J99)</f>
      </c>
    </row>
    <row r="100" spans="1:11" x14ac:dyDescent="0.25">
      <c r="A100" s="4"/>
      <c r="B100" s="5"/>
      <c r="C100" s="5"/>
      <c r="D100" s="5"/>
      <c r="E100" s="6"/>
      <c r="F100" s="6"/>
      <c r="G100" s="5"/>
      <c r="H100" s="7">
        <f>IF(B100="","",E100-F100)</f>
      </c>
      <c r="I100" s="7">
        <f>IF(B100="","",IF(G100&gt;0,H100/G100,0))</f>
      </c>
      <c r="J100" s="7">
        <f>IF(B100="","",F100+SUMIF(Parcelas!$B$2:$B$201,B100,Parcelas!$G$2:$G$201))</f>
      </c>
      <c r="K100" s="7">
        <f>IF(B100="","",E100-J100)</f>
      </c>
    </row>
    <row r="101" spans="1:11" x14ac:dyDescent="0.25">
      <c r="A101" s="4"/>
      <c r="B101" s="5"/>
      <c r="C101" s="5"/>
      <c r="D101" s="5"/>
      <c r="E101" s="6"/>
      <c r="F101" s="6"/>
      <c r="G101" s="5"/>
      <c r="H101" s="7">
        <f>IF(B101="","",E101-F101)</f>
      </c>
      <c r="I101" s="7">
        <f>IF(B101="","",IF(G101&gt;0,H101/G101,0))</f>
      </c>
      <c r="J101" s="7">
        <f>IF(B101="","",F101+SUMIF(Parcelas!$B$2:$B$201,B101,Parcelas!$G$2:$G$201))</f>
      </c>
      <c r="K101" s="7">
        <f>IF(B101="","",E101-J101)</f>
      </c>
    </row>
    <row r="102" spans="1:11" x14ac:dyDescent="0.25">
      <c r="A102" s="4"/>
      <c r="B102" s="5"/>
      <c r="C102" s="5"/>
      <c r="D102" s="5"/>
      <c r="E102" s="6"/>
      <c r="F102" s="6"/>
      <c r="G102" s="5"/>
      <c r="H102" s="7">
        <f>IF(B102="","",E102-F102)</f>
      </c>
      <c r="I102" s="7">
        <f>IF(B102="","",IF(G102&gt;0,H102/G102,0))</f>
      </c>
      <c r="J102" s="7">
        <f>IF(B102="","",F102+SUMIF(Parcelas!$B$2:$B$201,B102,Parcelas!$G$2:$G$201))</f>
      </c>
      <c r="K102" s="7">
        <f>IF(B102="","",E102-J102)</f>
      </c>
    </row>
    <row r="103" spans="1:11" x14ac:dyDescent="0.25">
      <c r="A103" s="4"/>
      <c r="B103" s="5"/>
      <c r="C103" s="5"/>
      <c r="D103" s="5"/>
      <c r="E103" s="6"/>
      <c r="F103" s="6"/>
      <c r="G103" s="5"/>
      <c r="H103" s="7">
        <f>IF(B103="","",E103-F103)</f>
      </c>
      <c r="I103" s="7">
        <f>IF(B103="","",IF(G103&gt;0,H103/G103,0))</f>
      </c>
      <c r="J103" s="7">
        <f>IF(B103="","",F103+SUMIF(Parcelas!$B$2:$B$201,B103,Parcelas!$G$2:$G$201))</f>
      </c>
      <c r="K103" s="7">
        <f>IF(B103="","",E103-J103)</f>
      </c>
    </row>
    <row r="104" spans="1:11" x14ac:dyDescent="0.25">
      <c r="A104" s="4"/>
      <c r="B104" s="5"/>
      <c r="C104" s="5"/>
      <c r="D104" s="5"/>
      <c r="E104" s="6"/>
      <c r="F104" s="6"/>
      <c r="G104" s="5"/>
      <c r="H104" s="7">
        <f>IF(B104="","",E104-F104)</f>
      </c>
      <c r="I104" s="7">
        <f>IF(B104="","",IF(G104&gt;0,H104/G104,0))</f>
      </c>
      <c r="J104" s="7">
        <f>IF(B104="","",F104+SUMIF(Parcelas!$B$2:$B$201,B104,Parcelas!$G$2:$G$201))</f>
      </c>
      <c r="K104" s="7">
        <f>IF(B104="","",E104-J104)</f>
      </c>
    </row>
    <row r="105" spans="1:11" x14ac:dyDescent="0.25">
      <c r="A105" s="4"/>
      <c r="B105" s="5"/>
      <c r="C105" s="5"/>
      <c r="D105" s="5"/>
      <c r="E105" s="6"/>
      <c r="F105" s="6"/>
      <c r="G105" s="5"/>
      <c r="H105" s="7">
        <f>IF(B105="","",E105-F105)</f>
      </c>
      <c r="I105" s="7">
        <f>IF(B105="","",IF(G105&gt;0,H105/G105,0))</f>
      </c>
      <c r="J105" s="7">
        <f>IF(B105="","",F105+SUMIF(Parcelas!$B$2:$B$201,B105,Parcelas!$G$2:$G$201))</f>
      </c>
      <c r="K105" s="7">
        <f>IF(B105="","",E105-J105)</f>
      </c>
    </row>
    <row r="106" spans="1:11" x14ac:dyDescent="0.25">
      <c r="A106" s="4"/>
      <c r="B106" s="5"/>
      <c r="C106" s="5"/>
      <c r="D106" s="5"/>
      <c r="E106" s="6"/>
      <c r="F106" s="6"/>
      <c r="G106" s="5"/>
      <c r="H106" s="7">
        <f>IF(B106="","",E106-F106)</f>
      </c>
      <c r="I106" s="7">
        <f>IF(B106="","",IF(G106&gt;0,H106/G106,0))</f>
      </c>
      <c r="J106" s="7">
        <f>IF(B106="","",F106+SUMIF(Parcelas!$B$2:$B$201,B106,Parcelas!$G$2:$G$201))</f>
      </c>
      <c r="K106" s="7">
        <f>IF(B106="","",E106-J106)</f>
      </c>
    </row>
    <row r="107" spans="1:11" x14ac:dyDescent="0.25">
      <c r="A107" s="4"/>
      <c r="B107" s="5"/>
      <c r="C107" s="5"/>
      <c r="D107" s="5"/>
      <c r="E107" s="6"/>
      <c r="F107" s="6"/>
      <c r="G107" s="5"/>
      <c r="H107" s="7">
        <f>IF(B107="","",E107-F107)</f>
      </c>
      <c r="I107" s="7">
        <f>IF(B107="","",IF(G107&gt;0,H107/G107,0))</f>
      </c>
      <c r="J107" s="7">
        <f>IF(B107="","",F107+SUMIF(Parcelas!$B$2:$B$201,B107,Parcelas!$G$2:$G$201))</f>
      </c>
      <c r="K107" s="7">
        <f>IF(B107="","",E107-J107)</f>
      </c>
    </row>
    <row r="108" spans="1:11" x14ac:dyDescent="0.25">
      <c r="A108" s="4"/>
      <c r="B108" s="5"/>
      <c r="C108" s="5"/>
      <c r="D108" s="5"/>
      <c r="E108" s="6"/>
      <c r="F108" s="6"/>
      <c r="G108" s="5"/>
      <c r="H108" s="7">
        <f>IF(B108="","",E108-F108)</f>
      </c>
      <c r="I108" s="7">
        <f>IF(B108="","",IF(G108&gt;0,H108/G108,0))</f>
      </c>
      <c r="J108" s="7">
        <f>IF(B108="","",F108+SUMIF(Parcelas!$B$2:$B$201,B108,Parcelas!$G$2:$G$201))</f>
      </c>
      <c r="K108" s="7">
        <f>IF(B108="","",E108-J108)</f>
      </c>
    </row>
    <row r="109" spans="1:11" x14ac:dyDescent="0.25">
      <c r="A109" s="4"/>
      <c r="B109" s="5"/>
      <c r="C109" s="5"/>
      <c r="D109" s="5"/>
      <c r="E109" s="6"/>
      <c r="F109" s="6"/>
      <c r="G109" s="5"/>
      <c r="H109" s="7">
        <f>IF(B109="","",E109-F109)</f>
      </c>
      <c r="I109" s="7">
        <f>IF(B109="","",IF(G109&gt;0,H109/G109,0))</f>
      </c>
      <c r="J109" s="7">
        <f>IF(B109="","",F109+SUMIF(Parcelas!$B$2:$B$201,B109,Parcelas!$G$2:$G$201))</f>
      </c>
      <c r="K109" s="7">
        <f>IF(B109="","",E109-J109)</f>
      </c>
    </row>
    <row r="110" spans="1:11" x14ac:dyDescent="0.25">
      <c r="A110" s="4"/>
      <c r="B110" s="5"/>
      <c r="C110" s="5"/>
      <c r="D110" s="5"/>
      <c r="E110" s="6"/>
      <c r="F110" s="6"/>
      <c r="G110" s="5"/>
      <c r="H110" s="7">
        <f>IF(B110="","",E110-F110)</f>
      </c>
      <c r="I110" s="7">
        <f>IF(B110="","",IF(G110&gt;0,H110/G110,0))</f>
      </c>
      <c r="J110" s="7">
        <f>IF(B110="","",F110+SUMIF(Parcelas!$B$2:$B$201,B110,Parcelas!$G$2:$G$201))</f>
      </c>
      <c r="K110" s="7">
        <f>IF(B110="","",E110-J110)</f>
      </c>
    </row>
    <row r="111" spans="1:11" x14ac:dyDescent="0.25">
      <c r="A111" s="4"/>
      <c r="B111" s="5"/>
      <c r="C111" s="5"/>
      <c r="D111" s="5"/>
      <c r="E111" s="6"/>
      <c r="F111" s="6"/>
      <c r="G111" s="5"/>
      <c r="H111" s="7">
        <f>IF(B111="","",E111-F111)</f>
      </c>
      <c r="I111" s="7">
        <f>IF(B111="","",IF(G111&gt;0,H111/G111,0))</f>
      </c>
      <c r="J111" s="7">
        <f>IF(B111="","",F111+SUMIF(Parcelas!$B$2:$B$201,B111,Parcelas!$G$2:$G$201))</f>
      </c>
      <c r="K111" s="7">
        <f>IF(B111="","",E111-J111)</f>
      </c>
    </row>
    <row r="112" spans="1:11" x14ac:dyDescent="0.25">
      <c r="A112" s="4"/>
      <c r="B112" s="5"/>
      <c r="C112" s="5"/>
      <c r="D112" s="5"/>
      <c r="E112" s="6"/>
      <c r="F112" s="6"/>
      <c r="G112" s="5"/>
      <c r="H112" s="7">
        <f>IF(B112="","",E112-F112)</f>
      </c>
      <c r="I112" s="7">
        <f>IF(B112="","",IF(G112&gt;0,H112/G112,0))</f>
      </c>
      <c r="J112" s="7">
        <f>IF(B112="","",F112+SUMIF(Parcelas!$B$2:$B$201,B112,Parcelas!$G$2:$G$201))</f>
      </c>
      <c r="K112" s="7">
        <f>IF(B112="","",E112-J112)</f>
      </c>
    </row>
    <row r="113" spans="1:11" x14ac:dyDescent="0.25">
      <c r="A113" s="4"/>
      <c r="B113" s="5"/>
      <c r="C113" s="5"/>
      <c r="D113" s="5"/>
      <c r="E113" s="6"/>
      <c r="F113" s="6"/>
      <c r="G113" s="5"/>
      <c r="H113" s="7">
        <f>IF(B113="","",E113-F113)</f>
      </c>
      <c r="I113" s="7">
        <f>IF(B113="","",IF(G113&gt;0,H113/G113,0))</f>
      </c>
      <c r="J113" s="7">
        <f>IF(B113="","",F113+SUMIF(Parcelas!$B$2:$B$201,B113,Parcelas!$G$2:$G$201))</f>
      </c>
      <c r="K113" s="7">
        <f>IF(B113="","",E113-J113)</f>
      </c>
    </row>
    <row r="114" spans="1:11" x14ac:dyDescent="0.25">
      <c r="A114" s="4"/>
      <c r="B114" s="5"/>
      <c r="C114" s="5"/>
      <c r="D114" s="5"/>
      <c r="E114" s="6"/>
      <c r="F114" s="6"/>
      <c r="G114" s="5"/>
      <c r="H114" s="7">
        <f>IF(B114="","",E114-F114)</f>
      </c>
      <c r="I114" s="7">
        <f>IF(B114="","",IF(G114&gt;0,H114/G114,0))</f>
      </c>
      <c r="J114" s="7">
        <f>IF(B114="","",F114+SUMIF(Parcelas!$B$2:$B$201,B114,Parcelas!$G$2:$G$201))</f>
      </c>
      <c r="K114" s="7">
        <f>IF(B114="","",E114-J114)</f>
      </c>
    </row>
    <row r="115" spans="1:11" x14ac:dyDescent="0.25">
      <c r="A115" s="4"/>
      <c r="B115" s="5"/>
      <c r="C115" s="5"/>
      <c r="D115" s="5"/>
      <c r="E115" s="6"/>
      <c r="F115" s="6"/>
      <c r="G115" s="5"/>
      <c r="H115" s="7">
        <f>IF(B115="","",E115-F115)</f>
      </c>
      <c r="I115" s="7">
        <f>IF(B115="","",IF(G115&gt;0,H115/G115,0))</f>
      </c>
      <c r="J115" s="7">
        <f>IF(B115="","",F115+SUMIF(Parcelas!$B$2:$B$201,B115,Parcelas!$G$2:$G$201))</f>
      </c>
      <c r="K115" s="7">
        <f>IF(B115="","",E115-J115)</f>
      </c>
    </row>
    <row r="116" spans="1:11" x14ac:dyDescent="0.25">
      <c r="A116" s="4"/>
      <c r="B116" s="5"/>
      <c r="C116" s="5"/>
      <c r="D116" s="5"/>
      <c r="E116" s="6"/>
      <c r="F116" s="6"/>
      <c r="G116" s="5"/>
      <c r="H116" s="7">
        <f>IF(B116="","",E116-F116)</f>
      </c>
      <c r="I116" s="7">
        <f>IF(B116="","",IF(G116&gt;0,H116/G116,0))</f>
      </c>
      <c r="J116" s="7">
        <f>IF(B116="","",F116+SUMIF(Parcelas!$B$2:$B$201,B116,Parcelas!$G$2:$G$201))</f>
      </c>
      <c r="K116" s="7">
        <f>IF(B116="","",E116-J116)</f>
      </c>
    </row>
    <row r="117" spans="1:11" x14ac:dyDescent="0.25">
      <c r="A117" s="4"/>
      <c r="B117" s="5"/>
      <c r="C117" s="5"/>
      <c r="D117" s="5"/>
      <c r="E117" s="6"/>
      <c r="F117" s="6"/>
      <c r="G117" s="5"/>
      <c r="H117" s="7">
        <f>IF(B117="","",E117-F117)</f>
      </c>
      <c r="I117" s="7">
        <f>IF(B117="","",IF(G117&gt;0,H117/G117,0))</f>
      </c>
      <c r="J117" s="7">
        <f>IF(B117="","",F117+SUMIF(Parcelas!$B$2:$B$201,B117,Parcelas!$G$2:$G$201))</f>
      </c>
      <c r="K117" s="7">
        <f>IF(B117="","",E117-J117)</f>
      </c>
    </row>
    <row r="118" spans="1:11" x14ac:dyDescent="0.25">
      <c r="A118" s="4"/>
      <c r="B118" s="5"/>
      <c r="C118" s="5"/>
      <c r="D118" s="5"/>
      <c r="E118" s="6"/>
      <c r="F118" s="6"/>
      <c r="G118" s="5"/>
      <c r="H118" s="7">
        <f>IF(B118="","",E118-F118)</f>
      </c>
      <c r="I118" s="7">
        <f>IF(B118="","",IF(G118&gt;0,H118/G118,0))</f>
      </c>
      <c r="J118" s="7">
        <f>IF(B118="","",F118+SUMIF(Parcelas!$B$2:$B$201,B118,Parcelas!$G$2:$G$201))</f>
      </c>
      <c r="K118" s="7">
        <f>IF(B118="","",E118-J118)</f>
      </c>
    </row>
    <row r="119" spans="1:11" x14ac:dyDescent="0.25">
      <c r="A119" s="4"/>
      <c r="B119" s="5"/>
      <c r="C119" s="5"/>
      <c r="D119" s="5"/>
      <c r="E119" s="6"/>
      <c r="F119" s="6"/>
      <c r="G119" s="5"/>
      <c r="H119" s="7">
        <f>IF(B119="","",E119-F119)</f>
      </c>
      <c r="I119" s="7">
        <f>IF(B119="","",IF(G119&gt;0,H119/G119,0))</f>
      </c>
      <c r="J119" s="7">
        <f>IF(B119="","",F119+SUMIF(Parcelas!$B$2:$B$201,B119,Parcelas!$G$2:$G$201))</f>
      </c>
      <c r="K119" s="7">
        <f>IF(B119="","",E119-J119)</f>
      </c>
    </row>
    <row r="120" spans="1:11" x14ac:dyDescent="0.25">
      <c r="A120" s="4"/>
      <c r="B120" s="5"/>
      <c r="C120" s="5"/>
      <c r="D120" s="5"/>
      <c r="E120" s="6"/>
      <c r="F120" s="6"/>
      <c r="G120" s="5"/>
      <c r="H120" s="7">
        <f>IF(B120="","",E120-F120)</f>
      </c>
      <c r="I120" s="7">
        <f>IF(B120="","",IF(G120&gt;0,H120/G120,0))</f>
      </c>
      <c r="J120" s="7">
        <f>IF(B120="","",F120+SUMIF(Parcelas!$B$2:$B$201,B120,Parcelas!$G$2:$G$201))</f>
      </c>
      <c r="K120" s="7">
        <f>IF(B120="","",E120-J120)</f>
      </c>
    </row>
    <row r="121" spans="1:11" x14ac:dyDescent="0.25">
      <c r="A121" s="4"/>
      <c r="B121" s="5"/>
      <c r="C121" s="5"/>
      <c r="D121" s="5"/>
      <c r="E121" s="6"/>
      <c r="F121" s="6"/>
      <c r="G121" s="5"/>
      <c r="H121" s="7">
        <f>IF(B121="","",E121-F121)</f>
      </c>
      <c r="I121" s="7">
        <f>IF(B121="","",IF(G121&gt;0,H121/G121,0))</f>
      </c>
      <c r="J121" s="7">
        <f>IF(B121="","",F121+SUMIF(Parcelas!$B$2:$B$201,B121,Parcelas!$G$2:$G$201))</f>
      </c>
      <c r="K121" s="7">
        <f>IF(B121="","",E121-J121)</f>
      </c>
    </row>
    <row r="122" spans="1:11" x14ac:dyDescent="0.25">
      <c r="A122" s="4"/>
      <c r="B122" s="5"/>
      <c r="C122" s="5"/>
      <c r="D122" s="5"/>
      <c r="E122" s="6"/>
      <c r="F122" s="6"/>
      <c r="G122" s="5"/>
      <c r="H122" s="7">
        <f>IF(B122="","",E122-F122)</f>
      </c>
      <c r="I122" s="7">
        <f>IF(B122="","",IF(G122&gt;0,H122/G122,0))</f>
      </c>
      <c r="J122" s="7">
        <f>IF(B122="","",F122+SUMIF(Parcelas!$B$2:$B$201,B122,Parcelas!$G$2:$G$201))</f>
      </c>
      <c r="K122" s="7">
        <f>IF(B122="","",E122-J122)</f>
      </c>
    </row>
    <row r="123" spans="1:11" x14ac:dyDescent="0.25">
      <c r="A123" s="4"/>
      <c r="B123" s="5"/>
      <c r="C123" s="5"/>
      <c r="D123" s="5"/>
      <c r="E123" s="6"/>
      <c r="F123" s="6"/>
      <c r="G123" s="5"/>
      <c r="H123" s="7">
        <f>IF(B123="","",E123-F123)</f>
      </c>
      <c r="I123" s="7">
        <f>IF(B123="","",IF(G123&gt;0,H123/G123,0))</f>
      </c>
      <c r="J123" s="7">
        <f>IF(B123="","",F123+SUMIF(Parcelas!$B$2:$B$201,B123,Parcelas!$G$2:$G$201))</f>
      </c>
      <c r="K123" s="7">
        <f>IF(B123="","",E123-J123)</f>
      </c>
    </row>
    <row r="124" spans="1:11" x14ac:dyDescent="0.25">
      <c r="A124" s="4"/>
      <c r="B124" s="5"/>
      <c r="C124" s="5"/>
      <c r="D124" s="5"/>
      <c r="E124" s="6"/>
      <c r="F124" s="6"/>
      <c r="G124" s="5"/>
      <c r="H124" s="7">
        <f>IF(B124="","",E124-F124)</f>
      </c>
      <c r="I124" s="7">
        <f>IF(B124="","",IF(G124&gt;0,H124/G124,0))</f>
      </c>
      <c r="J124" s="7">
        <f>IF(B124="","",F124+SUMIF(Parcelas!$B$2:$B$201,B124,Parcelas!$G$2:$G$201))</f>
      </c>
      <c r="K124" s="7">
        <f>IF(B124="","",E124-J124)</f>
      </c>
    </row>
    <row r="125" spans="1:11" x14ac:dyDescent="0.25">
      <c r="A125" s="4"/>
      <c r="B125" s="5"/>
      <c r="C125" s="5"/>
      <c r="D125" s="5"/>
      <c r="E125" s="6"/>
      <c r="F125" s="6"/>
      <c r="G125" s="5"/>
      <c r="H125" s="7">
        <f>IF(B125="","",E125-F125)</f>
      </c>
      <c r="I125" s="7">
        <f>IF(B125="","",IF(G125&gt;0,H125/G125,0))</f>
      </c>
      <c r="J125" s="7">
        <f>IF(B125="","",F125+SUMIF(Parcelas!$B$2:$B$201,B125,Parcelas!$G$2:$G$201))</f>
      </c>
      <c r="K125" s="7">
        <f>IF(B125="","",E125-J125)</f>
      </c>
    </row>
    <row r="126" spans="1:11" x14ac:dyDescent="0.25">
      <c r="A126" s="4"/>
      <c r="B126" s="5"/>
      <c r="C126" s="5"/>
      <c r="D126" s="5"/>
      <c r="E126" s="6"/>
      <c r="F126" s="6"/>
      <c r="G126" s="5"/>
      <c r="H126" s="7">
        <f>IF(B126="","",E126-F126)</f>
      </c>
      <c r="I126" s="7">
        <f>IF(B126="","",IF(G126&gt;0,H126/G126,0))</f>
      </c>
      <c r="J126" s="7">
        <f>IF(B126="","",F126+SUMIF(Parcelas!$B$2:$B$201,B126,Parcelas!$G$2:$G$201))</f>
      </c>
      <c r="K126" s="7">
        <f>IF(B126="","",E126-J126)</f>
      </c>
    </row>
    <row r="127" spans="1:11" x14ac:dyDescent="0.25">
      <c r="A127" s="4"/>
      <c r="B127" s="5"/>
      <c r="C127" s="5"/>
      <c r="D127" s="5"/>
      <c r="E127" s="6"/>
      <c r="F127" s="6"/>
      <c r="G127" s="5"/>
      <c r="H127" s="7">
        <f>IF(B127="","",E127-F127)</f>
      </c>
      <c r="I127" s="7">
        <f>IF(B127="","",IF(G127&gt;0,H127/G127,0))</f>
      </c>
      <c r="J127" s="7">
        <f>IF(B127="","",F127+SUMIF(Parcelas!$B$2:$B$201,B127,Parcelas!$G$2:$G$201))</f>
      </c>
      <c r="K127" s="7">
        <f>IF(B127="","",E127-J127)</f>
      </c>
    </row>
    <row r="128" spans="1:11" x14ac:dyDescent="0.25">
      <c r="A128" s="4"/>
      <c r="B128" s="5"/>
      <c r="C128" s="5"/>
      <c r="D128" s="5"/>
      <c r="E128" s="6"/>
      <c r="F128" s="6"/>
      <c r="G128" s="5"/>
      <c r="H128" s="7">
        <f>IF(B128="","",E128-F128)</f>
      </c>
      <c r="I128" s="7">
        <f>IF(B128="","",IF(G128&gt;0,H128/G128,0))</f>
      </c>
      <c r="J128" s="7">
        <f>IF(B128="","",F128+SUMIF(Parcelas!$B$2:$B$201,B128,Parcelas!$G$2:$G$201))</f>
      </c>
      <c r="K128" s="7">
        <f>IF(B128="","",E128-J128)</f>
      </c>
    </row>
    <row r="129" spans="1:11" x14ac:dyDescent="0.25">
      <c r="A129" s="4"/>
      <c r="B129" s="5"/>
      <c r="C129" s="5"/>
      <c r="D129" s="5"/>
      <c r="E129" s="6"/>
      <c r="F129" s="6"/>
      <c r="G129" s="5"/>
      <c r="H129" s="7">
        <f>IF(B129="","",E129-F129)</f>
      </c>
      <c r="I129" s="7">
        <f>IF(B129="","",IF(G129&gt;0,H129/G129,0))</f>
      </c>
      <c r="J129" s="7">
        <f>IF(B129="","",F129+SUMIF(Parcelas!$B$2:$B$201,B129,Parcelas!$G$2:$G$201))</f>
      </c>
      <c r="K129" s="7">
        <f>IF(B129="","",E129-J129)</f>
      </c>
    </row>
    <row r="130" spans="1:11" x14ac:dyDescent="0.25">
      <c r="A130" s="4"/>
      <c r="B130" s="5"/>
      <c r="C130" s="5"/>
      <c r="D130" s="5"/>
      <c r="E130" s="6"/>
      <c r="F130" s="6"/>
      <c r="G130" s="5"/>
      <c r="H130" s="7">
        <f>IF(B130="","",E130-F130)</f>
      </c>
      <c r="I130" s="7">
        <f>IF(B130="","",IF(G130&gt;0,H130/G130,0))</f>
      </c>
      <c r="J130" s="7">
        <f>IF(B130="","",F130+SUMIF(Parcelas!$B$2:$B$201,B130,Parcelas!$G$2:$G$201))</f>
      </c>
      <c r="K130" s="7">
        <f>IF(B130="","",E130-J130)</f>
      </c>
    </row>
    <row r="131" spans="1:11" x14ac:dyDescent="0.25">
      <c r="A131" s="4"/>
      <c r="B131" s="5"/>
      <c r="C131" s="5"/>
      <c r="D131" s="5"/>
      <c r="E131" s="6"/>
      <c r="F131" s="6"/>
      <c r="G131" s="5"/>
      <c r="H131" s="7">
        <f>IF(B131="","",E131-F131)</f>
      </c>
      <c r="I131" s="7">
        <f>IF(B131="","",IF(G131&gt;0,H131/G131,0))</f>
      </c>
      <c r="J131" s="7">
        <f>IF(B131="","",F131+SUMIF(Parcelas!$B$2:$B$201,B131,Parcelas!$G$2:$G$201))</f>
      </c>
      <c r="K131" s="7">
        <f>IF(B131="","",E131-J131)</f>
      </c>
    </row>
    <row r="132" spans="1:11" x14ac:dyDescent="0.25">
      <c r="A132" s="4"/>
      <c r="B132" s="5"/>
      <c r="C132" s="5"/>
      <c r="D132" s="5"/>
      <c r="E132" s="6"/>
      <c r="F132" s="6"/>
      <c r="G132" s="5"/>
      <c r="H132" s="7">
        <f>IF(B132="","",E132-F132)</f>
      </c>
      <c r="I132" s="7">
        <f>IF(B132="","",IF(G132&gt;0,H132/G132,0))</f>
      </c>
      <c r="J132" s="7">
        <f>IF(B132="","",F132+SUMIF(Parcelas!$B$2:$B$201,B132,Parcelas!$G$2:$G$201))</f>
      </c>
      <c r="K132" s="7">
        <f>IF(B132="","",E132-J132)</f>
      </c>
    </row>
    <row r="133" spans="1:11" x14ac:dyDescent="0.25">
      <c r="A133" s="4"/>
      <c r="B133" s="5"/>
      <c r="C133" s="5"/>
      <c r="D133" s="5"/>
      <c r="E133" s="6"/>
      <c r="F133" s="6"/>
      <c r="G133" s="5"/>
      <c r="H133" s="7">
        <f>IF(B133="","",E133-F133)</f>
      </c>
      <c r="I133" s="7">
        <f>IF(B133="","",IF(G133&gt;0,H133/G133,0))</f>
      </c>
      <c r="J133" s="7">
        <f>IF(B133="","",F133+SUMIF(Parcelas!$B$2:$B$201,B133,Parcelas!$G$2:$G$201))</f>
      </c>
      <c r="K133" s="7">
        <f>IF(B133="","",E133-J133)</f>
      </c>
    </row>
    <row r="134" spans="1:11" x14ac:dyDescent="0.25">
      <c r="A134" s="4"/>
      <c r="B134" s="5"/>
      <c r="C134" s="5"/>
      <c r="D134" s="5"/>
      <c r="E134" s="6"/>
      <c r="F134" s="6"/>
      <c r="G134" s="5"/>
      <c r="H134" s="7">
        <f>IF(B134="","",E134-F134)</f>
      </c>
      <c r="I134" s="7">
        <f>IF(B134="","",IF(G134&gt;0,H134/G134,0))</f>
      </c>
      <c r="J134" s="7">
        <f>IF(B134="","",F134+SUMIF(Parcelas!$B$2:$B$201,B134,Parcelas!$G$2:$G$201))</f>
      </c>
      <c r="K134" s="7">
        <f>IF(B134="","",E134-J134)</f>
      </c>
    </row>
    <row r="135" spans="1:11" x14ac:dyDescent="0.25">
      <c r="A135" s="4"/>
      <c r="B135" s="5"/>
      <c r="C135" s="5"/>
      <c r="D135" s="5"/>
      <c r="E135" s="6"/>
      <c r="F135" s="6"/>
      <c r="G135" s="5"/>
      <c r="H135" s="7">
        <f>IF(B135="","",E135-F135)</f>
      </c>
      <c r="I135" s="7">
        <f>IF(B135="","",IF(G135&gt;0,H135/G135,0))</f>
      </c>
      <c r="J135" s="7">
        <f>IF(B135="","",F135+SUMIF(Parcelas!$B$2:$B$201,B135,Parcelas!$G$2:$G$201))</f>
      </c>
      <c r="K135" s="7">
        <f>IF(B135="","",E135-J135)</f>
      </c>
    </row>
    <row r="136" spans="1:11" x14ac:dyDescent="0.25">
      <c r="A136" s="4"/>
      <c r="B136" s="5"/>
      <c r="C136" s="5"/>
      <c r="D136" s="5"/>
      <c r="E136" s="6"/>
      <c r="F136" s="6"/>
      <c r="G136" s="5"/>
      <c r="H136" s="7">
        <f>IF(B136="","",E136-F136)</f>
      </c>
      <c r="I136" s="7">
        <f>IF(B136="","",IF(G136&gt;0,H136/G136,0))</f>
      </c>
      <c r="J136" s="7">
        <f>IF(B136="","",F136+SUMIF(Parcelas!$B$2:$B$201,B136,Parcelas!$G$2:$G$201))</f>
      </c>
      <c r="K136" s="7">
        <f>IF(B136="","",E136-J136)</f>
      </c>
    </row>
    <row r="137" spans="1:11" x14ac:dyDescent="0.25">
      <c r="A137" s="4"/>
      <c r="B137" s="5"/>
      <c r="C137" s="5"/>
      <c r="D137" s="5"/>
      <c r="E137" s="6"/>
      <c r="F137" s="6"/>
      <c r="G137" s="5"/>
      <c r="H137" s="7">
        <f>IF(B137="","",E137-F137)</f>
      </c>
      <c r="I137" s="7">
        <f>IF(B137="","",IF(G137&gt;0,H137/G137,0))</f>
      </c>
      <c r="J137" s="7">
        <f>IF(B137="","",F137+SUMIF(Parcelas!$B$2:$B$201,B137,Parcelas!$G$2:$G$201))</f>
      </c>
      <c r="K137" s="7">
        <f>IF(B137="","",E137-J137)</f>
      </c>
    </row>
    <row r="138" spans="1:11" x14ac:dyDescent="0.25">
      <c r="A138" s="4"/>
      <c r="B138" s="5"/>
      <c r="C138" s="5"/>
      <c r="D138" s="5"/>
      <c r="E138" s="6"/>
      <c r="F138" s="6"/>
      <c r="G138" s="5"/>
      <c r="H138" s="7">
        <f>IF(B138="","",E138-F138)</f>
      </c>
      <c r="I138" s="7">
        <f>IF(B138="","",IF(G138&gt;0,H138/G138,0))</f>
      </c>
      <c r="J138" s="7">
        <f>IF(B138="","",F138+SUMIF(Parcelas!$B$2:$B$201,B138,Parcelas!$G$2:$G$201))</f>
      </c>
      <c r="K138" s="7">
        <f>IF(B138="","",E138-J138)</f>
      </c>
    </row>
    <row r="139" spans="1:11" x14ac:dyDescent="0.25">
      <c r="A139" s="4"/>
      <c r="B139" s="5"/>
      <c r="C139" s="5"/>
      <c r="D139" s="5"/>
      <c r="E139" s="6"/>
      <c r="F139" s="6"/>
      <c r="G139" s="5"/>
      <c r="H139" s="7">
        <f>IF(B139="","",E139-F139)</f>
      </c>
      <c r="I139" s="7">
        <f>IF(B139="","",IF(G139&gt;0,H139/G139,0))</f>
      </c>
      <c r="J139" s="7">
        <f>IF(B139="","",F139+SUMIF(Parcelas!$B$2:$B$201,B139,Parcelas!$G$2:$G$201))</f>
      </c>
      <c r="K139" s="7">
        <f>IF(B139="","",E139-J139)</f>
      </c>
    </row>
    <row r="140" spans="1:11" x14ac:dyDescent="0.25">
      <c r="A140" s="4"/>
      <c r="B140" s="5"/>
      <c r="C140" s="5"/>
      <c r="D140" s="5"/>
      <c r="E140" s="6"/>
      <c r="F140" s="6"/>
      <c r="G140" s="5"/>
      <c r="H140" s="7">
        <f>IF(B140="","",E140-F140)</f>
      </c>
      <c r="I140" s="7">
        <f>IF(B140="","",IF(G140&gt;0,H140/G140,0))</f>
      </c>
      <c r="J140" s="7">
        <f>IF(B140="","",F140+SUMIF(Parcelas!$B$2:$B$201,B140,Parcelas!$G$2:$G$201))</f>
      </c>
      <c r="K140" s="7">
        <f>IF(B140="","",E140-J140)</f>
      </c>
    </row>
    <row r="141" spans="1:11" x14ac:dyDescent="0.25">
      <c r="A141" s="4"/>
      <c r="B141" s="5"/>
      <c r="C141" s="5"/>
      <c r="D141" s="5"/>
      <c r="E141" s="6"/>
      <c r="F141" s="6"/>
      <c r="G141" s="5"/>
      <c r="H141" s="7">
        <f>IF(B141="","",E141-F141)</f>
      </c>
      <c r="I141" s="7">
        <f>IF(B141="","",IF(G141&gt;0,H141/G141,0))</f>
      </c>
      <c r="J141" s="7">
        <f>IF(B141="","",F141+SUMIF(Parcelas!$B$2:$B$201,B141,Parcelas!$G$2:$G$201))</f>
      </c>
      <c r="K141" s="7">
        <f>IF(B141="","",E141-J141)</f>
      </c>
    </row>
    <row r="142" spans="1:11" x14ac:dyDescent="0.25">
      <c r="A142" s="4"/>
      <c r="B142" s="5"/>
      <c r="C142" s="5"/>
      <c r="D142" s="5"/>
      <c r="E142" s="6"/>
      <c r="F142" s="6"/>
      <c r="G142" s="5"/>
      <c r="H142" s="7">
        <f>IF(B142="","",E142-F142)</f>
      </c>
      <c r="I142" s="7">
        <f>IF(B142="","",IF(G142&gt;0,H142/G142,0))</f>
      </c>
      <c r="J142" s="7">
        <f>IF(B142="","",F142+SUMIF(Parcelas!$B$2:$B$201,B142,Parcelas!$G$2:$G$201))</f>
      </c>
      <c r="K142" s="7">
        <f>IF(B142="","",E142-J142)</f>
      </c>
    </row>
    <row r="143" spans="1:11" x14ac:dyDescent="0.25">
      <c r="A143" s="4"/>
      <c r="B143" s="5"/>
      <c r="C143" s="5"/>
      <c r="D143" s="5"/>
      <c r="E143" s="6"/>
      <c r="F143" s="6"/>
      <c r="G143" s="5"/>
      <c r="H143" s="7">
        <f>IF(B143="","",E143-F143)</f>
      </c>
      <c r="I143" s="7">
        <f>IF(B143="","",IF(G143&gt;0,H143/G143,0))</f>
      </c>
      <c r="J143" s="7">
        <f>IF(B143="","",F143+SUMIF(Parcelas!$B$2:$B$201,B143,Parcelas!$G$2:$G$201))</f>
      </c>
      <c r="K143" s="7">
        <f>IF(B143="","",E143-J143)</f>
      </c>
    </row>
    <row r="144" spans="1:11" x14ac:dyDescent="0.25">
      <c r="A144" s="4"/>
      <c r="B144" s="5"/>
      <c r="C144" s="5"/>
      <c r="D144" s="5"/>
      <c r="E144" s="6"/>
      <c r="F144" s="6"/>
      <c r="G144" s="5"/>
      <c r="H144" s="7">
        <f>IF(B144="","",E144-F144)</f>
      </c>
      <c r="I144" s="7">
        <f>IF(B144="","",IF(G144&gt;0,H144/G144,0))</f>
      </c>
      <c r="J144" s="7">
        <f>IF(B144="","",F144+SUMIF(Parcelas!$B$2:$B$201,B144,Parcelas!$G$2:$G$201))</f>
      </c>
      <c r="K144" s="7">
        <f>IF(B144="","",E144-J144)</f>
      </c>
    </row>
    <row r="145" spans="1:11" x14ac:dyDescent="0.25">
      <c r="A145" s="4"/>
      <c r="B145" s="5"/>
      <c r="C145" s="5"/>
      <c r="D145" s="5"/>
      <c r="E145" s="6"/>
      <c r="F145" s="6"/>
      <c r="G145" s="5"/>
      <c r="H145" s="7">
        <f>IF(B145="","",E145-F145)</f>
      </c>
      <c r="I145" s="7">
        <f>IF(B145="","",IF(G145&gt;0,H145/G145,0))</f>
      </c>
      <c r="J145" s="7">
        <f>IF(B145="","",F145+SUMIF(Parcelas!$B$2:$B$201,B145,Parcelas!$G$2:$G$201))</f>
      </c>
      <c r="K145" s="7">
        <f>IF(B145="","",E145-J145)</f>
      </c>
    </row>
    <row r="146" spans="1:11" x14ac:dyDescent="0.25">
      <c r="A146" s="4"/>
      <c r="B146" s="5"/>
      <c r="C146" s="5"/>
      <c r="D146" s="5"/>
      <c r="E146" s="6"/>
      <c r="F146" s="6"/>
      <c r="G146" s="5"/>
      <c r="H146" s="7">
        <f>IF(B146="","",E146-F146)</f>
      </c>
      <c r="I146" s="7">
        <f>IF(B146="","",IF(G146&gt;0,H146/G146,0))</f>
      </c>
      <c r="J146" s="7">
        <f>IF(B146="","",F146+SUMIF(Parcelas!$B$2:$B$201,B146,Parcelas!$G$2:$G$201))</f>
      </c>
      <c r="K146" s="7">
        <f>IF(B146="","",E146-J146)</f>
      </c>
    </row>
    <row r="147" spans="1:11" x14ac:dyDescent="0.25">
      <c r="A147" s="4"/>
      <c r="B147" s="5"/>
      <c r="C147" s="5"/>
      <c r="D147" s="5"/>
      <c r="E147" s="6"/>
      <c r="F147" s="6"/>
      <c r="G147" s="5"/>
      <c r="H147" s="7">
        <f>IF(B147="","",E147-F147)</f>
      </c>
      <c r="I147" s="7">
        <f>IF(B147="","",IF(G147&gt;0,H147/G147,0))</f>
      </c>
      <c r="J147" s="7">
        <f>IF(B147="","",F147+SUMIF(Parcelas!$B$2:$B$201,B147,Parcelas!$G$2:$G$201))</f>
      </c>
      <c r="K147" s="7">
        <f>IF(B147="","",E147-J147)</f>
      </c>
    </row>
    <row r="148" spans="1:11" x14ac:dyDescent="0.25">
      <c r="A148" s="4"/>
      <c r="B148" s="5"/>
      <c r="C148" s="5"/>
      <c r="D148" s="5"/>
      <c r="E148" s="6"/>
      <c r="F148" s="6"/>
      <c r="G148" s="5"/>
      <c r="H148" s="7">
        <f>IF(B148="","",E148-F148)</f>
      </c>
      <c r="I148" s="7">
        <f>IF(B148="","",IF(G148&gt;0,H148/G148,0))</f>
      </c>
      <c r="J148" s="7">
        <f>IF(B148="","",F148+SUMIF(Parcelas!$B$2:$B$201,B148,Parcelas!$G$2:$G$201))</f>
      </c>
      <c r="K148" s="7">
        <f>IF(B148="","",E148-J148)</f>
      </c>
    </row>
    <row r="149" spans="1:11" x14ac:dyDescent="0.25">
      <c r="A149" s="4"/>
      <c r="B149" s="5"/>
      <c r="C149" s="5"/>
      <c r="D149" s="5"/>
      <c r="E149" s="6"/>
      <c r="F149" s="6"/>
      <c r="G149" s="5"/>
      <c r="H149" s="7">
        <f>IF(B149="","",E149-F149)</f>
      </c>
      <c r="I149" s="7">
        <f>IF(B149="","",IF(G149&gt;0,H149/G149,0))</f>
      </c>
      <c r="J149" s="7">
        <f>IF(B149="","",F149+SUMIF(Parcelas!$B$2:$B$201,B149,Parcelas!$G$2:$G$201))</f>
      </c>
      <c r="K149" s="7">
        <f>IF(B149="","",E149-J149)</f>
      </c>
    </row>
    <row r="150" spans="1:11" x14ac:dyDescent="0.25">
      <c r="A150" s="4"/>
      <c r="B150" s="5"/>
      <c r="C150" s="5"/>
      <c r="D150" s="5"/>
      <c r="E150" s="6"/>
      <c r="F150" s="6"/>
      <c r="G150" s="5"/>
      <c r="H150" s="7">
        <f>IF(B150="","",E150-F150)</f>
      </c>
      <c r="I150" s="7">
        <f>IF(B150="","",IF(G150&gt;0,H150/G150,0))</f>
      </c>
      <c r="J150" s="7">
        <f>IF(B150="","",F150+SUMIF(Parcelas!$B$2:$B$201,B150,Parcelas!$G$2:$G$201))</f>
      </c>
      <c r="K150" s="7">
        <f>IF(B150="","",E150-J150)</f>
      </c>
    </row>
    <row r="151" spans="1:11" x14ac:dyDescent="0.25">
      <c r="A151" s="4"/>
      <c r="B151" s="5"/>
      <c r="C151" s="5"/>
      <c r="D151" s="5"/>
      <c r="E151" s="6"/>
      <c r="F151" s="6"/>
      <c r="G151" s="5"/>
      <c r="H151" s="7">
        <f>IF(B151="","",E151-F151)</f>
      </c>
      <c r="I151" s="7">
        <f>IF(B151="","",IF(G151&gt;0,H151/G151,0))</f>
      </c>
      <c r="J151" s="7">
        <f>IF(B151="","",F151+SUMIF(Parcelas!$B$2:$B$201,B151,Parcelas!$G$2:$G$201))</f>
      </c>
      <c r="K151" s="7">
        <f>IF(B151="","",E151-J151)</f>
      </c>
    </row>
    <row r="152" spans="1:11" x14ac:dyDescent="0.25">
      <c r="A152" s="4"/>
      <c r="B152" s="5"/>
      <c r="C152" s="5"/>
      <c r="D152" s="5"/>
      <c r="E152" s="6"/>
      <c r="F152" s="6"/>
      <c r="G152" s="5"/>
      <c r="H152" s="7">
        <f>IF(B152="","",E152-F152)</f>
      </c>
      <c r="I152" s="7">
        <f>IF(B152="","",IF(G152&gt;0,H152/G152,0))</f>
      </c>
      <c r="J152" s="7">
        <f>IF(B152="","",F152+SUMIF(Parcelas!$B$2:$B$201,B152,Parcelas!$G$2:$G$201))</f>
      </c>
      <c r="K152" s="7">
        <f>IF(B152="","",E152-J152)</f>
      </c>
    </row>
    <row r="153" spans="1:11" x14ac:dyDescent="0.25">
      <c r="A153" s="4"/>
      <c r="B153" s="5"/>
      <c r="C153" s="5"/>
      <c r="D153" s="5"/>
      <c r="E153" s="6"/>
      <c r="F153" s="6"/>
      <c r="G153" s="5"/>
      <c r="H153" s="7">
        <f>IF(B153="","",E153-F153)</f>
      </c>
      <c r="I153" s="7">
        <f>IF(B153="","",IF(G153&gt;0,H153/G153,0))</f>
      </c>
      <c r="J153" s="7">
        <f>IF(B153="","",F153+SUMIF(Parcelas!$B$2:$B$201,B153,Parcelas!$G$2:$G$201))</f>
      </c>
      <c r="K153" s="7">
        <f>IF(B153="","",E153-J153)</f>
      </c>
    </row>
    <row r="154" spans="1:11" x14ac:dyDescent="0.25">
      <c r="A154" s="4"/>
      <c r="B154" s="5"/>
      <c r="C154" s="5"/>
      <c r="D154" s="5"/>
      <c r="E154" s="6"/>
      <c r="F154" s="6"/>
      <c r="G154" s="5"/>
      <c r="H154" s="7">
        <f>IF(B154="","",E154-F154)</f>
      </c>
      <c r="I154" s="7">
        <f>IF(B154="","",IF(G154&gt;0,H154/G154,0))</f>
      </c>
      <c r="J154" s="7">
        <f>IF(B154="","",F154+SUMIF(Parcelas!$B$2:$B$201,B154,Parcelas!$G$2:$G$201))</f>
      </c>
      <c r="K154" s="7">
        <f>IF(B154="","",E154-J154)</f>
      </c>
    </row>
    <row r="155" spans="1:11" x14ac:dyDescent="0.25">
      <c r="A155" s="4"/>
      <c r="B155" s="5"/>
      <c r="C155" s="5"/>
      <c r="D155" s="5"/>
      <c r="E155" s="6"/>
      <c r="F155" s="6"/>
      <c r="G155" s="5"/>
      <c r="H155" s="7">
        <f>IF(B155="","",E155-F155)</f>
      </c>
      <c r="I155" s="7">
        <f>IF(B155="","",IF(G155&gt;0,H155/G155,0))</f>
      </c>
      <c r="J155" s="7">
        <f>IF(B155="","",F155+SUMIF(Parcelas!$B$2:$B$201,B155,Parcelas!$G$2:$G$201))</f>
      </c>
      <c r="K155" s="7">
        <f>IF(B155="","",E155-J155)</f>
      </c>
    </row>
    <row r="156" spans="1:11" x14ac:dyDescent="0.25">
      <c r="A156" s="4"/>
      <c r="B156" s="5"/>
      <c r="C156" s="5"/>
      <c r="D156" s="5"/>
      <c r="E156" s="6"/>
      <c r="F156" s="6"/>
      <c r="G156" s="5"/>
      <c r="H156" s="7">
        <f>IF(B156="","",E156-F156)</f>
      </c>
      <c r="I156" s="7">
        <f>IF(B156="","",IF(G156&gt;0,H156/G156,0))</f>
      </c>
      <c r="J156" s="7">
        <f>IF(B156="","",F156+SUMIF(Parcelas!$B$2:$B$201,B156,Parcelas!$G$2:$G$201))</f>
      </c>
      <c r="K156" s="7">
        <f>IF(B156="","",E156-J156)</f>
      </c>
    </row>
    <row r="157" spans="1:11" x14ac:dyDescent="0.25">
      <c r="A157" s="4"/>
      <c r="B157" s="5"/>
      <c r="C157" s="5"/>
      <c r="D157" s="5"/>
      <c r="E157" s="6"/>
      <c r="F157" s="6"/>
      <c r="G157" s="5"/>
      <c r="H157" s="7">
        <f>IF(B157="","",E157-F157)</f>
      </c>
      <c r="I157" s="7">
        <f>IF(B157="","",IF(G157&gt;0,H157/G157,0))</f>
      </c>
      <c r="J157" s="7">
        <f>IF(B157="","",F157+SUMIF(Parcelas!$B$2:$B$201,B157,Parcelas!$G$2:$G$201))</f>
      </c>
      <c r="K157" s="7">
        <f>IF(B157="","",E157-J157)</f>
      </c>
    </row>
    <row r="158" spans="1:11" x14ac:dyDescent="0.25">
      <c r="A158" s="4"/>
      <c r="B158" s="5"/>
      <c r="C158" s="5"/>
      <c r="D158" s="5"/>
      <c r="E158" s="6"/>
      <c r="F158" s="6"/>
      <c r="G158" s="5"/>
      <c r="H158" s="7">
        <f>IF(B158="","",E158-F158)</f>
      </c>
      <c r="I158" s="7">
        <f>IF(B158="","",IF(G158&gt;0,H158/G158,0))</f>
      </c>
      <c r="J158" s="7">
        <f>IF(B158="","",F158+SUMIF(Parcelas!$B$2:$B$201,B158,Parcelas!$G$2:$G$201))</f>
      </c>
      <c r="K158" s="7">
        <f>IF(B158="","",E158-J158)</f>
      </c>
    </row>
    <row r="159" spans="1:11" x14ac:dyDescent="0.25">
      <c r="A159" s="4"/>
      <c r="B159" s="5"/>
      <c r="C159" s="5"/>
      <c r="D159" s="5"/>
      <c r="E159" s="6"/>
      <c r="F159" s="6"/>
      <c r="G159" s="5"/>
      <c r="H159" s="7">
        <f>IF(B159="","",E159-F159)</f>
      </c>
      <c r="I159" s="7">
        <f>IF(B159="","",IF(G159&gt;0,H159/G159,0))</f>
      </c>
      <c r="J159" s="7">
        <f>IF(B159="","",F159+SUMIF(Parcelas!$B$2:$B$201,B159,Parcelas!$G$2:$G$201))</f>
      </c>
      <c r="K159" s="7">
        <f>IF(B159="","",E159-J159)</f>
      </c>
    </row>
    <row r="160" spans="1:11" x14ac:dyDescent="0.25">
      <c r="A160" s="4"/>
      <c r="B160" s="5"/>
      <c r="C160" s="5"/>
      <c r="D160" s="5"/>
      <c r="E160" s="6"/>
      <c r="F160" s="6"/>
      <c r="G160" s="5"/>
      <c r="H160" s="7">
        <f>IF(B160="","",E160-F160)</f>
      </c>
      <c r="I160" s="7">
        <f>IF(B160="","",IF(G160&gt;0,H160/G160,0))</f>
      </c>
      <c r="J160" s="7">
        <f>IF(B160="","",F160+SUMIF(Parcelas!$B$2:$B$201,B160,Parcelas!$G$2:$G$201))</f>
      </c>
      <c r="K160" s="7">
        <f>IF(B160="","",E160-J160)</f>
      </c>
    </row>
    <row r="161" spans="1:11" x14ac:dyDescent="0.25">
      <c r="A161" s="4"/>
      <c r="B161" s="5"/>
      <c r="C161" s="5"/>
      <c r="D161" s="5"/>
      <c r="E161" s="6"/>
      <c r="F161" s="6"/>
      <c r="G161" s="5"/>
      <c r="H161" s="7">
        <f>IF(B161="","",E161-F161)</f>
      </c>
      <c r="I161" s="7">
        <f>IF(B161="","",IF(G161&gt;0,H161/G161,0))</f>
      </c>
      <c r="J161" s="7">
        <f>IF(B161="","",F161+SUMIF(Parcelas!$B$2:$B$201,B161,Parcelas!$G$2:$G$201))</f>
      </c>
      <c r="K161" s="7">
        <f>IF(B161="","",E161-J161)</f>
      </c>
    </row>
    <row r="162" spans="1:11" x14ac:dyDescent="0.25">
      <c r="A162" s="4"/>
      <c r="B162" s="5"/>
      <c r="C162" s="5"/>
      <c r="D162" s="5"/>
      <c r="E162" s="6"/>
      <c r="F162" s="6"/>
      <c r="G162" s="5"/>
      <c r="H162" s="7">
        <f>IF(B162="","",E162-F162)</f>
      </c>
      <c r="I162" s="7">
        <f>IF(B162="","",IF(G162&gt;0,H162/G162,0))</f>
      </c>
      <c r="J162" s="7">
        <f>IF(B162="","",F162+SUMIF(Parcelas!$B$2:$B$201,B162,Parcelas!$G$2:$G$201))</f>
      </c>
      <c r="K162" s="7">
        <f>IF(B162="","",E162-J162)</f>
      </c>
    </row>
    <row r="163" spans="1:11" x14ac:dyDescent="0.25">
      <c r="A163" s="4"/>
      <c r="B163" s="5"/>
      <c r="C163" s="5"/>
      <c r="D163" s="5"/>
      <c r="E163" s="6"/>
      <c r="F163" s="6"/>
      <c r="G163" s="5"/>
      <c r="H163" s="7">
        <f>IF(B163="","",E163-F163)</f>
      </c>
      <c r="I163" s="7">
        <f>IF(B163="","",IF(G163&gt;0,H163/G163,0))</f>
      </c>
      <c r="J163" s="7">
        <f>IF(B163="","",F163+SUMIF(Parcelas!$B$2:$B$201,B163,Parcelas!$G$2:$G$201))</f>
      </c>
      <c r="K163" s="7">
        <f>IF(B163="","",E163-J163)</f>
      </c>
    </row>
    <row r="164" spans="1:11" x14ac:dyDescent="0.25">
      <c r="A164" s="4"/>
      <c r="B164" s="5"/>
      <c r="C164" s="5"/>
      <c r="D164" s="5"/>
      <c r="E164" s="6"/>
      <c r="F164" s="6"/>
      <c r="G164" s="5"/>
      <c r="H164" s="7">
        <f>IF(B164="","",E164-F164)</f>
      </c>
      <c r="I164" s="7">
        <f>IF(B164="","",IF(G164&gt;0,H164/G164,0))</f>
      </c>
      <c r="J164" s="7">
        <f>IF(B164="","",F164+SUMIF(Parcelas!$B$2:$B$201,B164,Parcelas!$G$2:$G$201))</f>
      </c>
      <c r="K164" s="7">
        <f>IF(B164="","",E164-J164)</f>
      </c>
    </row>
    <row r="165" spans="1:11" x14ac:dyDescent="0.25">
      <c r="A165" s="4"/>
      <c r="B165" s="5"/>
      <c r="C165" s="5"/>
      <c r="D165" s="5"/>
      <c r="E165" s="6"/>
      <c r="F165" s="6"/>
      <c r="G165" s="5"/>
      <c r="H165" s="7">
        <f>IF(B165="","",E165-F165)</f>
      </c>
      <c r="I165" s="7">
        <f>IF(B165="","",IF(G165&gt;0,H165/G165,0))</f>
      </c>
      <c r="J165" s="7">
        <f>IF(B165="","",F165+SUMIF(Parcelas!$B$2:$B$201,B165,Parcelas!$G$2:$G$201))</f>
      </c>
      <c r="K165" s="7">
        <f>IF(B165="","",E165-J165)</f>
      </c>
    </row>
    <row r="166" spans="1:11" x14ac:dyDescent="0.25">
      <c r="A166" s="4"/>
      <c r="B166" s="5"/>
      <c r="C166" s="5"/>
      <c r="D166" s="5"/>
      <c r="E166" s="6"/>
      <c r="F166" s="6"/>
      <c r="G166" s="5"/>
      <c r="H166" s="7">
        <f>IF(B166="","",E166-F166)</f>
      </c>
      <c r="I166" s="7">
        <f>IF(B166="","",IF(G166&gt;0,H166/G166,0))</f>
      </c>
      <c r="J166" s="7">
        <f>IF(B166="","",F166+SUMIF(Parcelas!$B$2:$B$201,B166,Parcelas!$G$2:$G$201))</f>
      </c>
      <c r="K166" s="7">
        <f>IF(B166="","",E166-J166)</f>
      </c>
    </row>
    <row r="167" spans="1:11" x14ac:dyDescent="0.25">
      <c r="A167" s="4"/>
      <c r="B167" s="5"/>
      <c r="C167" s="5"/>
      <c r="D167" s="5"/>
      <c r="E167" s="6"/>
      <c r="F167" s="6"/>
      <c r="G167" s="5"/>
      <c r="H167" s="7">
        <f>IF(B167="","",E167-F167)</f>
      </c>
      <c r="I167" s="7">
        <f>IF(B167="","",IF(G167&gt;0,H167/G167,0))</f>
      </c>
      <c r="J167" s="7">
        <f>IF(B167="","",F167+SUMIF(Parcelas!$B$2:$B$201,B167,Parcelas!$G$2:$G$201))</f>
      </c>
      <c r="K167" s="7">
        <f>IF(B167="","",E167-J167)</f>
      </c>
    </row>
    <row r="168" spans="1:11" x14ac:dyDescent="0.25">
      <c r="A168" s="4"/>
      <c r="B168" s="5"/>
      <c r="C168" s="5"/>
      <c r="D168" s="5"/>
      <c r="E168" s="6"/>
      <c r="F168" s="6"/>
      <c r="G168" s="5"/>
      <c r="H168" s="7">
        <f>IF(B168="","",E168-F168)</f>
      </c>
      <c r="I168" s="7">
        <f>IF(B168="","",IF(G168&gt;0,H168/G168,0))</f>
      </c>
      <c r="J168" s="7">
        <f>IF(B168="","",F168+SUMIF(Parcelas!$B$2:$B$201,B168,Parcelas!$G$2:$G$201))</f>
      </c>
      <c r="K168" s="7">
        <f>IF(B168="","",E168-J168)</f>
      </c>
    </row>
    <row r="169" spans="1:11" x14ac:dyDescent="0.25">
      <c r="A169" s="4"/>
      <c r="B169" s="5"/>
      <c r="C169" s="5"/>
      <c r="D169" s="5"/>
      <c r="E169" s="6"/>
      <c r="F169" s="6"/>
      <c r="G169" s="5"/>
      <c r="H169" s="7">
        <f>IF(B169="","",E169-F169)</f>
      </c>
      <c r="I169" s="7">
        <f>IF(B169="","",IF(G169&gt;0,H169/G169,0))</f>
      </c>
      <c r="J169" s="7">
        <f>IF(B169="","",F169+SUMIF(Parcelas!$B$2:$B$201,B169,Parcelas!$G$2:$G$201))</f>
      </c>
      <c r="K169" s="7">
        <f>IF(B169="","",E169-J169)</f>
      </c>
    </row>
    <row r="170" spans="1:11" x14ac:dyDescent="0.25">
      <c r="A170" s="4"/>
      <c r="B170" s="5"/>
      <c r="C170" s="5"/>
      <c r="D170" s="5"/>
      <c r="E170" s="6"/>
      <c r="F170" s="6"/>
      <c r="G170" s="5"/>
      <c r="H170" s="7">
        <f>IF(B170="","",E170-F170)</f>
      </c>
      <c r="I170" s="7">
        <f>IF(B170="","",IF(G170&gt;0,H170/G170,0))</f>
      </c>
      <c r="J170" s="7">
        <f>IF(B170="","",F170+SUMIF(Parcelas!$B$2:$B$201,B170,Parcelas!$G$2:$G$201))</f>
      </c>
      <c r="K170" s="7">
        <f>IF(B170="","",E170-J170)</f>
      </c>
    </row>
    <row r="171" spans="1:11" x14ac:dyDescent="0.25">
      <c r="A171" s="4"/>
      <c r="B171" s="5"/>
      <c r="C171" s="5"/>
      <c r="D171" s="5"/>
      <c r="E171" s="6"/>
      <c r="F171" s="6"/>
      <c r="G171" s="5"/>
      <c r="H171" s="7">
        <f>IF(B171="","",E171-F171)</f>
      </c>
      <c r="I171" s="7">
        <f>IF(B171="","",IF(G171&gt;0,H171/G171,0))</f>
      </c>
      <c r="J171" s="7">
        <f>IF(B171="","",F171+SUMIF(Parcelas!$B$2:$B$201,B171,Parcelas!$G$2:$G$201))</f>
      </c>
      <c r="K171" s="7">
        <f>IF(B171="","",E171-J171)</f>
      </c>
    </row>
    <row r="172" spans="1:11" x14ac:dyDescent="0.25">
      <c r="A172" s="4"/>
      <c r="B172" s="5"/>
      <c r="C172" s="5"/>
      <c r="D172" s="5"/>
      <c r="E172" s="6"/>
      <c r="F172" s="6"/>
      <c r="G172" s="5"/>
      <c r="H172" s="7">
        <f>IF(B172="","",E172-F172)</f>
      </c>
      <c r="I172" s="7">
        <f>IF(B172="","",IF(G172&gt;0,H172/G172,0))</f>
      </c>
      <c r="J172" s="7">
        <f>IF(B172="","",F172+SUMIF(Parcelas!$B$2:$B$201,B172,Parcelas!$G$2:$G$201))</f>
      </c>
      <c r="K172" s="7">
        <f>IF(B172="","",E172-J172)</f>
      </c>
    </row>
    <row r="173" spans="1:11" x14ac:dyDescent="0.25">
      <c r="A173" s="4"/>
      <c r="B173" s="5"/>
      <c r="C173" s="5"/>
      <c r="D173" s="5"/>
      <c r="E173" s="6"/>
      <c r="F173" s="6"/>
      <c r="G173" s="5"/>
      <c r="H173" s="7">
        <f>IF(B173="","",E173-F173)</f>
      </c>
      <c r="I173" s="7">
        <f>IF(B173="","",IF(G173&gt;0,H173/G173,0))</f>
      </c>
      <c r="J173" s="7">
        <f>IF(B173="","",F173+SUMIF(Parcelas!$B$2:$B$201,B173,Parcelas!$G$2:$G$201))</f>
      </c>
      <c r="K173" s="7">
        <f>IF(B173="","",E173-J173)</f>
      </c>
    </row>
    <row r="174" spans="1:11" x14ac:dyDescent="0.25">
      <c r="A174" s="4"/>
      <c r="B174" s="5"/>
      <c r="C174" s="5"/>
      <c r="D174" s="5"/>
      <c r="E174" s="6"/>
      <c r="F174" s="6"/>
      <c r="G174" s="5"/>
      <c r="H174" s="7">
        <f>IF(B174="","",E174-F174)</f>
      </c>
      <c r="I174" s="7">
        <f>IF(B174="","",IF(G174&gt;0,H174/G174,0))</f>
      </c>
      <c r="J174" s="7">
        <f>IF(B174="","",F174+SUMIF(Parcelas!$B$2:$B$201,B174,Parcelas!$G$2:$G$201))</f>
      </c>
      <c r="K174" s="7">
        <f>IF(B174="","",E174-J174)</f>
      </c>
    </row>
    <row r="175" spans="1:11" x14ac:dyDescent="0.25">
      <c r="A175" s="4"/>
      <c r="B175" s="5"/>
      <c r="C175" s="5"/>
      <c r="D175" s="5"/>
      <c r="E175" s="6"/>
      <c r="F175" s="6"/>
      <c r="G175" s="5"/>
      <c r="H175" s="7">
        <f>IF(B175="","",E175-F175)</f>
      </c>
      <c r="I175" s="7">
        <f>IF(B175="","",IF(G175&gt;0,H175/G175,0))</f>
      </c>
      <c r="J175" s="7">
        <f>IF(B175="","",F175+SUMIF(Parcelas!$B$2:$B$201,B175,Parcelas!$G$2:$G$201))</f>
      </c>
      <c r="K175" s="7">
        <f>IF(B175="","",E175-J175)</f>
      </c>
    </row>
    <row r="176" spans="1:11" x14ac:dyDescent="0.25">
      <c r="A176" s="4"/>
      <c r="B176" s="5"/>
      <c r="C176" s="5"/>
      <c r="D176" s="5"/>
      <c r="E176" s="6"/>
      <c r="F176" s="6"/>
      <c r="G176" s="5"/>
      <c r="H176" s="7">
        <f>IF(B176="","",E176-F176)</f>
      </c>
      <c r="I176" s="7">
        <f>IF(B176="","",IF(G176&gt;0,H176/G176,0))</f>
      </c>
      <c r="J176" s="7">
        <f>IF(B176="","",F176+SUMIF(Parcelas!$B$2:$B$201,B176,Parcelas!$G$2:$G$201))</f>
      </c>
      <c r="K176" s="7">
        <f>IF(B176="","",E176-J176)</f>
      </c>
    </row>
    <row r="177" spans="1:11" x14ac:dyDescent="0.25">
      <c r="A177" s="4"/>
      <c r="B177" s="5"/>
      <c r="C177" s="5"/>
      <c r="D177" s="5"/>
      <c r="E177" s="6"/>
      <c r="F177" s="6"/>
      <c r="G177" s="5"/>
      <c r="H177" s="7">
        <f>IF(B177="","",E177-F177)</f>
      </c>
      <c r="I177" s="7">
        <f>IF(B177="","",IF(G177&gt;0,H177/G177,0))</f>
      </c>
      <c r="J177" s="7">
        <f>IF(B177="","",F177+SUMIF(Parcelas!$B$2:$B$201,B177,Parcelas!$G$2:$G$201))</f>
      </c>
      <c r="K177" s="7">
        <f>IF(B177="","",E177-J177)</f>
      </c>
    </row>
    <row r="178" spans="1:11" x14ac:dyDescent="0.25">
      <c r="A178" s="4"/>
      <c r="B178" s="5"/>
      <c r="C178" s="5"/>
      <c r="D178" s="5"/>
      <c r="E178" s="6"/>
      <c r="F178" s="6"/>
      <c r="G178" s="5"/>
      <c r="H178" s="7">
        <f>IF(B178="","",E178-F178)</f>
      </c>
      <c r="I178" s="7">
        <f>IF(B178="","",IF(G178&gt;0,H178/G178,0))</f>
      </c>
      <c r="J178" s="7">
        <f>IF(B178="","",F178+SUMIF(Parcelas!$B$2:$B$201,B178,Parcelas!$G$2:$G$201))</f>
      </c>
      <c r="K178" s="7">
        <f>IF(B178="","",E178-J178)</f>
      </c>
    </row>
    <row r="179" spans="1:11" x14ac:dyDescent="0.25">
      <c r="A179" s="4"/>
      <c r="B179" s="5"/>
      <c r="C179" s="5"/>
      <c r="D179" s="5"/>
      <c r="E179" s="6"/>
      <c r="F179" s="6"/>
      <c r="G179" s="5"/>
      <c r="H179" s="7">
        <f>IF(B179="","",E179-F179)</f>
      </c>
      <c r="I179" s="7">
        <f>IF(B179="","",IF(G179&gt;0,H179/G179,0))</f>
      </c>
      <c r="J179" s="7">
        <f>IF(B179="","",F179+SUMIF(Parcelas!$B$2:$B$201,B179,Parcelas!$G$2:$G$201))</f>
      </c>
      <c r="K179" s="7">
        <f>IF(B179="","",E179-J179)</f>
      </c>
    </row>
    <row r="180" spans="1:11" x14ac:dyDescent="0.25">
      <c r="A180" s="4"/>
      <c r="B180" s="5"/>
      <c r="C180" s="5"/>
      <c r="D180" s="5"/>
      <c r="E180" s="6"/>
      <c r="F180" s="6"/>
      <c r="G180" s="5"/>
      <c r="H180" s="7">
        <f>IF(B180="","",E180-F180)</f>
      </c>
      <c r="I180" s="7">
        <f>IF(B180="","",IF(G180&gt;0,H180/G180,0))</f>
      </c>
      <c r="J180" s="7">
        <f>IF(B180="","",F180+SUMIF(Parcelas!$B$2:$B$201,B180,Parcelas!$G$2:$G$201))</f>
      </c>
      <c r="K180" s="7">
        <f>IF(B180="","",E180-J180)</f>
      </c>
    </row>
    <row r="181" spans="1:11" x14ac:dyDescent="0.25">
      <c r="A181" s="4"/>
      <c r="B181" s="5"/>
      <c r="C181" s="5"/>
      <c r="D181" s="5"/>
      <c r="E181" s="6"/>
      <c r="F181" s="6"/>
      <c r="G181" s="5"/>
      <c r="H181" s="7">
        <f>IF(B181="","",E181-F181)</f>
      </c>
      <c r="I181" s="7">
        <f>IF(B181="","",IF(G181&gt;0,H181/G181,0))</f>
      </c>
      <c r="J181" s="7">
        <f>IF(B181="","",F181+SUMIF(Parcelas!$B$2:$B$201,B181,Parcelas!$G$2:$G$201))</f>
      </c>
      <c r="K181" s="7">
        <f>IF(B181="","",E181-J181)</f>
      </c>
    </row>
    <row r="182" spans="1:11" x14ac:dyDescent="0.25">
      <c r="A182" s="4"/>
      <c r="B182" s="5"/>
      <c r="C182" s="5"/>
      <c r="D182" s="5"/>
      <c r="E182" s="6"/>
      <c r="F182" s="6"/>
      <c r="G182" s="5"/>
      <c r="H182" s="7">
        <f>IF(B182="","",E182-F182)</f>
      </c>
      <c r="I182" s="7">
        <f>IF(B182="","",IF(G182&gt;0,H182/G182,0))</f>
      </c>
      <c r="J182" s="7">
        <f>IF(B182="","",F182+SUMIF(Parcelas!$B$2:$B$201,B182,Parcelas!$G$2:$G$201))</f>
      </c>
      <c r="K182" s="7">
        <f>IF(B182="","",E182-J182)</f>
      </c>
    </row>
    <row r="183" spans="1:11" x14ac:dyDescent="0.25">
      <c r="A183" s="4"/>
      <c r="B183" s="5"/>
      <c r="C183" s="5"/>
      <c r="D183" s="5"/>
      <c r="E183" s="6"/>
      <c r="F183" s="6"/>
      <c r="G183" s="5"/>
      <c r="H183" s="7">
        <f>IF(B183="","",E183-F183)</f>
      </c>
      <c r="I183" s="7">
        <f>IF(B183="","",IF(G183&gt;0,H183/G183,0))</f>
      </c>
      <c r="J183" s="7">
        <f>IF(B183="","",F183+SUMIF(Parcelas!$B$2:$B$201,B183,Parcelas!$G$2:$G$201))</f>
      </c>
      <c r="K183" s="7">
        <f>IF(B183="","",E183-J183)</f>
      </c>
    </row>
    <row r="184" spans="1:11" x14ac:dyDescent="0.25">
      <c r="A184" s="4"/>
      <c r="B184" s="5"/>
      <c r="C184" s="5"/>
      <c r="D184" s="5"/>
      <c r="E184" s="6"/>
      <c r="F184" s="6"/>
      <c r="G184" s="5"/>
      <c r="H184" s="7">
        <f>IF(B184="","",E184-F184)</f>
      </c>
      <c r="I184" s="7">
        <f>IF(B184="","",IF(G184&gt;0,H184/G184,0))</f>
      </c>
      <c r="J184" s="7">
        <f>IF(B184="","",F184+SUMIF(Parcelas!$B$2:$B$201,B184,Parcelas!$G$2:$G$201))</f>
      </c>
      <c r="K184" s="7">
        <f>IF(B184="","",E184-J184)</f>
      </c>
    </row>
    <row r="185" spans="1:11" x14ac:dyDescent="0.25">
      <c r="A185" s="4"/>
      <c r="B185" s="5"/>
      <c r="C185" s="5"/>
      <c r="D185" s="5"/>
      <c r="E185" s="6"/>
      <c r="F185" s="6"/>
      <c r="G185" s="5"/>
      <c r="H185" s="7">
        <f>IF(B185="","",E185-F185)</f>
      </c>
      <c r="I185" s="7">
        <f>IF(B185="","",IF(G185&gt;0,H185/G185,0))</f>
      </c>
      <c r="J185" s="7">
        <f>IF(B185="","",F185+SUMIF(Parcelas!$B$2:$B$201,B185,Parcelas!$G$2:$G$201))</f>
      </c>
      <c r="K185" s="7">
        <f>IF(B185="","",E185-J185)</f>
      </c>
    </row>
    <row r="186" spans="1:11" x14ac:dyDescent="0.25">
      <c r="A186" s="4"/>
      <c r="B186" s="5"/>
      <c r="C186" s="5"/>
      <c r="D186" s="5"/>
      <c r="E186" s="6"/>
      <c r="F186" s="6"/>
      <c r="G186" s="5"/>
      <c r="H186" s="7">
        <f>IF(B186="","",E186-F186)</f>
      </c>
      <c r="I186" s="7">
        <f>IF(B186="","",IF(G186&gt;0,H186/G186,0))</f>
      </c>
      <c r="J186" s="7">
        <f>IF(B186="","",F186+SUMIF(Parcelas!$B$2:$B$201,B186,Parcelas!$G$2:$G$201))</f>
      </c>
      <c r="K186" s="7">
        <f>IF(B186="","",E186-J186)</f>
      </c>
    </row>
    <row r="187" spans="1:11" x14ac:dyDescent="0.25">
      <c r="A187" s="4"/>
      <c r="B187" s="5"/>
      <c r="C187" s="5"/>
      <c r="D187" s="5"/>
      <c r="E187" s="6"/>
      <c r="F187" s="6"/>
      <c r="G187" s="5"/>
      <c r="H187" s="7">
        <f>IF(B187="","",E187-F187)</f>
      </c>
      <c r="I187" s="7">
        <f>IF(B187="","",IF(G187&gt;0,H187/G187,0))</f>
      </c>
      <c r="J187" s="7">
        <f>IF(B187="","",F187+SUMIF(Parcelas!$B$2:$B$201,B187,Parcelas!$G$2:$G$201))</f>
      </c>
      <c r="K187" s="7">
        <f>IF(B187="","",E187-J187)</f>
      </c>
    </row>
    <row r="188" spans="1:11" x14ac:dyDescent="0.25">
      <c r="A188" s="4"/>
      <c r="B188" s="5"/>
      <c r="C188" s="5"/>
      <c r="D188" s="5"/>
      <c r="E188" s="6"/>
      <c r="F188" s="6"/>
      <c r="G188" s="5"/>
      <c r="H188" s="7">
        <f>IF(B188="","",E188-F188)</f>
      </c>
      <c r="I188" s="7">
        <f>IF(B188="","",IF(G188&gt;0,H188/G188,0))</f>
      </c>
      <c r="J188" s="7">
        <f>IF(B188="","",F188+SUMIF(Parcelas!$B$2:$B$201,B188,Parcelas!$G$2:$G$201))</f>
      </c>
      <c r="K188" s="7">
        <f>IF(B188="","",E188-J188)</f>
      </c>
    </row>
    <row r="189" spans="1:11" x14ac:dyDescent="0.25">
      <c r="A189" s="4"/>
      <c r="B189" s="5"/>
      <c r="C189" s="5"/>
      <c r="D189" s="5"/>
      <c r="E189" s="6"/>
      <c r="F189" s="6"/>
      <c r="G189" s="5"/>
      <c r="H189" s="7">
        <f>IF(B189="","",E189-F189)</f>
      </c>
      <c r="I189" s="7">
        <f>IF(B189="","",IF(G189&gt;0,H189/G189,0))</f>
      </c>
      <c r="J189" s="7">
        <f>IF(B189="","",F189+SUMIF(Parcelas!$B$2:$B$201,B189,Parcelas!$G$2:$G$201))</f>
      </c>
      <c r="K189" s="7">
        <f>IF(B189="","",E189-J189)</f>
      </c>
    </row>
    <row r="190" spans="1:11" x14ac:dyDescent="0.25">
      <c r="A190" s="4"/>
      <c r="B190" s="5"/>
      <c r="C190" s="5"/>
      <c r="D190" s="5"/>
      <c r="E190" s="6"/>
      <c r="F190" s="6"/>
      <c r="G190" s="5"/>
      <c r="H190" s="7">
        <f>IF(B190="","",E190-F190)</f>
      </c>
      <c r="I190" s="7">
        <f>IF(B190="","",IF(G190&gt;0,H190/G190,0))</f>
      </c>
      <c r="J190" s="7">
        <f>IF(B190="","",F190+SUMIF(Parcelas!$B$2:$B$201,B190,Parcelas!$G$2:$G$201))</f>
      </c>
      <c r="K190" s="7">
        <f>IF(B190="","",E190-J190)</f>
      </c>
    </row>
    <row r="191" spans="1:11" x14ac:dyDescent="0.25">
      <c r="A191" s="4"/>
      <c r="B191" s="5"/>
      <c r="C191" s="5"/>
      <c r="D191" s="5"/>
      <c r="E191" s="6"/>
      <c r="F191" s="6"/>
      <c r="G191" s="5"/>
      <c r="H191" s="7">
        <f>IF(B191="","",E191-F191)</f>
      </c>
      <c r="I191" s="7">
        <f>IF(B191="","",IF(G191&gt;0,H191/G191,0))</f>
      </c>
      <c r="J191" s="7">
        <f>IF(B191="","",F191+SUMIF(Parcelas!$B$2:$B$201,B191,Parcelas!$G$2:$G$201))</f>
      </c>
      <c r="K191" s="7">
        <f>IF(B191="","",E191-J191)</f>
      </c>
    </row>
    <row r="192" spans="1:11" x14ac:dyDescent="0.25">
      <c r="A192" s="4"/>
      <c r="B192" s="5"/>
      <c r="C192" s="5"/>
      <c r="D192" s="5"/>
      <c r="E192" s="6"/>
      <c r="F192" s="6"/>
      <c r="G192" s="5"/>
      <c r="H192" s="7">
        <f>IF(B192="","",E192-F192)</f>
      </c>
      <c r="I192" s="7">
        <f>IF(B192="","",IF(G192&gt;0,H192/G192,0))</f>
      </c>
      <c r="J192" s="7">
        <f>IF(B192="","",F192+SUMIF(Parcelas!$B$2:$B$201,B192,Parcelas!$G$2:$G$201))</f>
      </c>
      <c r="K192" s="7">
        <f>IF(B192="","",E192-J192)</f>
      </c>
    </row>
    <row r="193" spans="1:11" x14ac:dyDescent="0.25">
      <c r="A193" s="4"/>
      <c r="B193" s="5"/>
      <c r="C193" s="5"/>
      <c r="D193" s="5"/>
      <c r="E193" s="6"/>
      <c r="F193" s="6"/>
      <c r="G193" s="5"/>
      <c r="H193" s="7">
        <f>IF(B193="","",E193-F193)</f>
      </c>
      <c r="I193" s="7">
        <f>IF(B193="","",IF(G193&gt;0,H193/G193,0))</f>
      </c>
      <c r="J193" s="7">
        <f>IF(B193="","",F193+SUMIF(Parcelas!$B$2:$B$201,B193,Parcelas!$G$2:$G$201))</f>
      </c>
      <c r="K193" s="7">
        <f>IF(B193="","",E193-J193)</f>
      </c>
    </row>
    <row r="194" spans="1:11" x14ac:dyDescent="0.25">
      <c r="A194" s="4"/>
      <c r="B194" s="5"/>
      <c r="C194" s="5"/>
      <c r="D194" s="5"/>
      <c r="E194" s="6"/>
      <c r="F194" s="6"/>
      <c r="G194" s="5"/>
      <c r="H194" s="7">
        <f>IF(B194="","",E194-F194)</f>
      </c>
      <c r="I194" s="7">
        <f>IF(B194="","",IF(G194&gt;0,H194/G194,0))</f>
      </c>
      <c r="J194" s="7">
        <f>IF(B194="","",F194+SUMIF(Parcelas!$B$2:$B$201,B194,Parcelas!$G$2:$G$201))</f>
      </c>
      <c r="K194" s="7">
        <f>IF(B194="","",E194-J194)</f>
      </c>
    </row>
    <row r="195" spans="1:11" x14ac:dyDescent="0.25">
      <c r="A195" s="4"/>
      <c r="B195" s="5"/>
      <c r="C195" s="5"/>
      <c r="D195" s="5"/>
      <c r="E195" s="6"/>
      <c r="F195" s="6"/>
      <c r="G195" s="5"/>
      <c r="H195" s="7">
        <f>IF(B195="","",E195-F195)</f>
      </c>
      <c r="I195" s="7">
        <f>IF(B195="","",IF(G195&gt;0,H195/G195,0))</f>
      </c>
      <c r="J195" s="7">
        <f>IF(B195="","",F195+SUMIF(Parcelas!$B$2:$B$201,B195,Parcelas!$G$2:$G$201))</f>
      </c>
      <c r="K195" s="7">
        <f>IF(B195="","",E195-J195)</f>
      </c>
    </row>
    <row r="196" spans="1:11" x14ac:dyDescent="0.25">
      <c r="A196" s="4"/>
      <c r="B196" s="5"/>
      <c r="C196" s="5"/>
      <c r="D196" s="5"/>
      <c r="E196" s="6"/>
      <c r="F196" s="6"/>
      <c r="G196" s="5"/>
      <c r="H196" s="7">
        <f>IF(B196="","",E196-F196)</f>
      </c>
      <c r="I196" s="7">
        <f>IF(B196="","",IF(G196&gt;0,H196/G196,0))</f>
      </c>
      <c r="J196" s="7">
        <f>IF(B196="","",F196+SUMIF(Parcelas!$B$2:$B$201,B196,Parcelas!$G$2:$G$201))</f>
      </c>
      <c r="K196" s="7">
        <f>IF(B196="","",E196-J196)</f>
      </c>
    </row>
    <row r="197" spans="1:11" x14ac:dyDescent="0.25">
      <c r="A197" s="4"/>
      <c r="B197" s="5"/>
      <c r="C197" s="5"/>
      <c r="D197" s="5"/>
      <c r="E197" s="6"/>
      <c r="F197" s="6"/>
      <c r="G197" s="5"/>
      <c r="H197" s="7">
        <f>IF(B197="","",E197-F197)</f>
      </c>
      <c r="I197" s="7">
        <f>IF(B197="","",IF(G197&gt;0,H197/G197,0))</f>
      </c>
      <c r="J197" s="7">
        <f>IF(B197="","",F197+SUMIF(Parcelas!$B$2:$B$201,B197,Parcelas!$G$2:$G$201))</f>
      </c>
      <c r="K197" s="7">
        <f>IF(B197="","",E197-J197)</f>
      </c>
    </row>
    <row r="198" spans="1:11" x14ac:dyDescent="0.25">
      <c r="A198" s="4"/>
      <c r="B198" s="5"/>
      <c r="C198" s="5"/>
      <c r="D198" s="5"/>
      <c r="E198" s="6"/>
      <c r="F198" s="6"/>
      <c r="G198" s="5"/>
      <c r="H198" s="7">
        <f>IF(B198="","",E198-F198)</f>
      </c>
      <c r="I198" s="7">
        <f>IF(B198="","",IF(G198&gt;0,H198/G198,0))</f>
      </c>
      <c r="J198" s="7">
        <f>IF(B198="","",F198+SUMIF(Parcelas!$B$2:$B$201,B198,Parcelas!$G$2:$G$201))</f>
      </c>
      <c r="K198" s="7">
        <f>IF(B198="","",E198-J198)</f>
      </c>
    </row>
    <row r="199" spans="1:11" x14ac:dyDescent="0.25">
      <c r="A199" s="4"/>
      <c r="B199" s="5"/>
      <c r="C199" s="5"/>
      <c r="D199" s="5"/>
      <c r="E199" s="6"/>
      <c r="F199" s="6"/>
      <c r="G199" s="5"/>
      <c r="H199" s="7">
        <f>IF(B199="","",E199-F199)</f>
      </c>
      <c r="I199" s="7">
        <f>IF(B199="","",IF(G199&gt;0,H199/G199,0))</f>
      </c>
      <c r="J199" s="7">
        <f>IF(B199="","",F199+SUMIF(Parcelas!$B$2:$B$201,B199,Parcelas!$G$2:$G$201))</f>
      </c>
      <c r="K199" s="7">
        <f>IF(B199="","",E199-J199)</f>
      </c>
    </row>
    <row r="200" spans="1:11" x14ac:dyDescent="0.25">
      <c r="A200" s="4"/>
      <c r="B200" s="5"/>
      <c r="C200" s="5"/>
      <c r="D200" s="5"/>
      <c r="E200" s="6"/>
      <c r="F200" s="6"/>
      <c r="G200" s="5"/>
      <c r="H200" s="7">
        <f>IF(B200="","",E200-F200)</f>
      </c>
      <c r="I200" s="7">
        <f>IF(B200="","",IF(G200&gt;0,H200/G200,0))</f>
      </c>
      <c r="J200" s="7">
        <f>IF(B200="","",F200+SUMIF(Parcelas!$B$2:$B$201,B200,Parcelas!$G$2:$G$201))</f>
      </c>
      <c r="K200" s="7">
        <f>IF(B200="","",E200-J200)</f>
      </c>
    </row>
    <row r="201" spans="1:11" x14ac:dyDescent="0.25">
      <c r="A201" s="4"/>
      <c r="B201" s="5"/>
      <c r="C201" s="5"/>
      <c r="D201" s="5"/>
      <c r="E201" s="6"/>
      <c r="F201" s="6"/>
      <c r="G201" s="5"/>
      <c r="H201" s="7">
        <f>IF(B201="","",E201-F201)</f>
      </c>
      <c r="I201" s="7">
        <f>IF(B201="","",IF(G201&gt;0,H201/G201,0))</f>
      </c>
      <c r="J201" s="7">
        <f>IF(B201="","",F201+SUMIF(Parcelas!$B$2:$B$201,B201,Parcelas!$G$2:$G$201))</f>
      </c>
      <c r="K201" s="7">
        <f>IF(B201="","",E201-J201)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2" width="16" customWidth="1"/>
    <col min="3" max="3" width="10" customWidth="1"/>
    <col min="4" max="4" width="13" customWidth="1"/>
    <col min="5" max="5" width="16" customWidth="1"/>
    <col min="6" max="6" width="12" customWidth="1"/>
    <col min="7" max="7" width="13" customWidth="1"/>
    <col min="8" max="8" width="16" customWidth="1"/>
    <col min="9" max="9" width="12" customWidth="1"/>
    <col min="10" max="10" width="13" customWidth="1"/>
  </cols>
  <sheetData>
    <row r="1" ht="30" customHeight="1" spans="1:10" x14ac:dyDescent="0.25">
      <c r="A1" s="3" t="s">
        <v>10</v>
      </c>
      <c r="B1" s="3" t="s">
        <v>9</v>
      </c>
      <c r="C1" s="3" t="s">
        <v>28</v>
      </c>
      <c r="D1" s="3" t="s">
        <v>29</v>
      </c>
      <c r="E1" s="3" t="s">
        <v>16</v>
      </c>
      <c r="F1" s="3" t="s">
        <v>30</v>
      </c>
      <c r="G1" s="3" t="s">
        <v>31</v>
      </c>
      <c r="H1" s="3" t="s">
        <v>32</v>
      </c>
      <c r="I1" s="3" t="s">
        <v>33</v>
      </c>
      <c r="J1" s="3" t="s">
        <v>34</v>
      </c>
    </row>
    <row r="2" spans="1:10" x14ac:dyDescent="0.25">
      <c r="A2" s="5" t="s">
        <v>20</v>
      </c>
      <c r="B2" s="5" t="s">
        <v>19</v>
      </c>
      <c r="C2" s="5" t="s">
        <v>35</v>
      </c>
      <c r="D2" s="4">
        <v>46331</v>
      </c>
      <c r="E2" s="6">
        <v>80</v>
      </c>
      <c r="F2" s="4"/>
      <c r="G2" s="6"/>
      <c r="H2" s="7">
        <f>IF(A2="","",E2-G2)</f>
      </c>
      <c r="I2" s="8">
        <f>IF(A2="","",IF(H2&lt;=0,"Paga",IF(D2&lt;TODAY(),"Atrasada","A vencer")))</f>
      </c>
      <c r="J2" s="8">
        <f>IF(I2="Atrasada",TODAY()-D2,"")</f>
      </c>
    </row>
    <row r="3" spans="1:10" x14ac:dyDescent="0.25">
      <c r="A3" s="5" t="s">
        <v>20</v>
      </c>
      <c r="B3" s="5" t="s">
        <v>19</v>
      </c>
      <c r="C3" s="5" t="s">
        <v>36</v>
      </c>
      <c r="D3" s="4">
        <v>46361</v>
      </c>
      <c r="E3" s="6">
        <v>80</v>
      </c>
      <c r="F3" s="4"/>
      <c r="G3" s="6"/>
      <c r="H3" s="7">
        <f>IF(A3="","",E3-G3)</f>
      </c>
      <c r="I3" s="8">
        <f>IF(A3="","",IF(H3&lt;=0,"Paga",IF(D3&lt;TODAY(),"Atrasada","A vencer")))</f>
      </c>
      <c r="J3" s="8">
        <f>IF(I3="Atrasada",TODAY()-D3,"")</f>
      </c>
    </row>
    <row r="4" spans="1:10" x14ac:dyDescent="0.25">
      <c r="A4" s="5" t="s">
        <v>20</v>
      </c>
      <c r="B4" s="5" t="s">
        <v>19</v>
      </c>
      <c r="C4" s="5" t="s">
        <v>37</v>
      </c>
      <c r="D4" s="4">
        <v>46392</v>
      </c>
      <c r="E4" s="6">
        <v>80</v>
      </c>
      <c r="F4" s="4"/>
      <c r="G4" s="6"/>
      <c r="H4" s="7">
        <f>IF(A4="","",E4-G4)</f>
      </c>
      <c r="I4" s="8">
        <f>IF(A4="","",IF(H4&lt;=0,"Paga",IF(D4&lt;TODAY(),"Atrasada","A vencer")))</f>
      </c>
      <c r="J4" s="8">
        <f>IF(I4="Atrasada",TODAY()-D4,"")</f>
      </c>
    </row>
    <row r="5" spans="1:10" x14ac:dyDescent="0.25">
      <c r="A5" s="5" t="s">
        <v>23</v>
      </c>
      <c r="B5" s="5" t="s">
        <v>22</v>
      </c>
      <c r="C5" s="5" t="s">
        <v>38</v>
      </c>
      <c r="D5" s="4">
        <v>46323</v>
      </c>
      <c r="E5" s="6">
        <v>75</v>
      </c>
      <c r="F5" s="4">
        <v>46323</v>
      </c>
      <c r="G5" s="6">
        <v>75</v>
      </c>
      <c r="H5" s="7">
        <f>IF(A5="","",E5-G5)</f>
      </c>
      <c r="I5" s="8">
        <f>IF(A5="","",IF(H5&lt;=0,"Paga",IF(D5&lt;TODAY(),"Atrasada","A vencer")))</f>
      </c>
      <c r="J5" s="8">
        <f>IF(I5="Atrasada",TODAY()-D5,"")</f>
      </c>
    </row>
    <row r="6" spans="1:10" x14ac:dyDescent="0.25">
      <c r="A6" s="5" t="s">
        <v>23</v>
      </c>
      <c r="B6" s="5" t="s">
        <v>22</v>
      </c>
      <c r="C6" s="5" t="s">
        <v>39</v>
      </c>
      <c r="D6" s="4">
        <v>46354</v>
      </c>
      <c r="E6" s="6">
        <v>75</v>
      </c>
      <c r="F6" s="4"/>
      <c r="G6" s="6"/>
      <c r="H6" s="7">
        <f>IF(A6="","",E6-G6)</f>
      </c>
      <c r="I6" s="8">
        <f>IF(A6="","",IF(H6&lt;=0,"Paga",IF(D6&lt;TODAY(),"Atrasada","A vencer")))</f>
      </c>
      <c r="J6" s="8">
        <f>IF(I6="Atrasada",TODAY()-D6,"")</f>
      </c>
    </row>
    <row r="7" spans="1:10" x14ac:dyDescent="0.25">
      <c r="A7" s="5" t="s">
        <v>26</v>
      </c>
      <c r="B7" s="5" t="s">
        <v>25</v>
      </c>
      <c r="C7" s="5" t="s">
        <v>35</v>
      </c>
      <c r="D7" s="4">
        <v>46320</v>
      </c>
      <c r="E7" s="6">
        <v>60</v>
      </c>
      <c r="F7" s="4"/>
      <c r="G7" s="6"/>
      <c r="H7" s="7">
        <f>IF(A7="","",E7-G7)</f>
      </c>
      <c r="I7" s="8">
        <f>IF(A7="","",IF(H7&lt;=0,"Paga",IF(D7&lt;TODAY(),"Atrasada","A vencer")))</f>
      </c>
      <c r="J7" s="8">
        <f>IF(I7="Atrasada",TODAY()-D7,"")</f>
      </c>
    </row>
    <row r="8" spans="1:10" x14ac:dyDescent="0.25">
      <c r="A8" s="5" t="s">
        <v>26</v>
      </c>
      <c r="B8" s="5" t="s">
        <v>25</v>
      </c>
      <c r="C8" s="5" t="s">
        <v>36</v>
      </c>
      <c r="D8" s="4">
        <v>46351</v>
      </c>
      <c r="E8" s="6">
        <v>60</v>
      </c>
      <c r="F8" s="4"/>
      <c r="G8" s="6"/>
      <c r="H8" s="7">
        <f>IF(A8="","",E8-G8)</f>
      </c>
      <c r="I8" s="8">
        <f>IF(A8="","",IF(H8&lt;=0,"Paga",IF(D8&lt;TODAY(),"Atrasada","A vencer")))</f>
      </c>
      <c r="J8" s="8">
        <f>IF(I8="Atrasada",TODAY()-D8,"")</f>
      </c>
    </row>
    <row r="9" spans="1:10" x14ac:dyDescent="0.25">
      <c r="A9" s="5" t="s">
        <v>26</v>
      </c>
      <c r="B9" s="5" t="s">
        <v>25</v>
      </c>
      <c r="C9" s="5" t="s">
        <v>37</v>
      </c>
      <c r="D9" s="4">
        <v>46381</v>
      </c>
      <c r="E9" s="6">
        <v>60</v>
      </c>
      <c r="F9" s="4"/>
      <c r="G9" s="6"/>
      <c r="H9" s="7">
        <f>IF(A9="","",E9-G9)</f>
      </c>
      <c r="I9" s="8">
        <f>IF(A9="","",IF(H9&lt;=0,"Paga",IF(D9&lt;TODAY(),"Atrasada","A vencer")))</f>
      </c>
      <c r="J9" s="8">
        <f>IF(I9="Atrasada",TODAY()-D9,"")</f>
      </c>
    </row>
    <row r="10" spans="1:10" x14ac:dyDescent="0.25">
      <c r="A10" s="5"/>
      <c r="B10" s="5"/>
      <c r="C10" s="5"/>
      <c r="D10" s="4"/>
      <c r="E10" s="6"/>
      <c r="F10" s="4"/>
      <c r="G10" s="6"/>
      <c r="H10" s="7">
        <f>IF(A10="","",E10-G10)</f>
      </c>
      <c r="I10" s="8">
        <f>IF(A10="","",IF(H10&lt;=0,"Paga",IF(D10&lt;TODAY(),"Atrasada","A vencer")))</f>
      </c>
      <c r="J10" s="8">
        <f>IF(I10="Atrasada",TODAY()-D10,"")</f>
      </c>
    </row>
    <row r="11" spans="1:10" x14ac:dyDescent="0.25">
      <c r="A11" s="5"/>
      <c r="B11" s="5"/>
      <c r="C11" s="5"/>
      <c r="D11" s="4"/>
      <c r="E11" s="6"/>
      <c r="F11" s="4"/>
      <c r="G11" s="6"/>
      <c r="H11" s="7">
        <f>IF(A11="","",E11-G11)</f>
      </c>
      <c r="I11" s="8">
        <f>IF(A11="","",IF(H11&lt;=0,"Paga",IF(D11&lt;TODAY(),"Atrasada","A vencer")))</f>
      </c>
      <c r="J11" s="8">
        <f>IF(I11="Atrasada",TODAY()-D11,"")</f>
      </c>
    </row>
    <row r="12" spans="1:10" x14ac:dyDescent="0.25">
      <c r="A12" s="5"/>
      <c r="B12" s="5"/>
      <c r="C12" s="5"/>
      <c r="D12" s="4"/>
      <c r="E12" s="6"/>
      <c r="F12" s="4"/>
      <c r="G12" s="6"/>
      <c r="H12" s="7">
        <f>IF(A12="","",E12-G12)</f>
      </c>
      <c r="I12" s="8">
        <f>IF(A12="","",IF(H12&lt;=0,"Paga",IF(D12&lt;TODAY(),"Atrasada","A vencer")))</f>
      </c>
      <c r="J12" s="8">
        <f>IF(I12="Atrasada",TODAY()-D12,"")</f>
      </c>
    </row>
    <row r="13" spans="1:10" x14ac:dyDescent="0.25">
      <c r="A13" s="5"/>
      <c r="B13" s="5"/>
      <c r="C13" s="5"/>
      <c r="D13" s="4"/>
      <c r="E13" s="6"/>
      <c r="F13" s="4"/>
      <c r="G13" s="6"/>
      <c r="H13" s="7">
        <f>IF(A13="","",E13-G13)</f>
      </c>
      <c r="I13" s="8">
        <f>IF(A13="","",IF(H13&lt;=0,"Paga",IF(D13&lt;TODAY(),"Atrasada","A vencer")))</f>
      </c>
      <c r="J13" s="8">
        <f>IF(I13="Atrasada",TODAY()-D13,"")</f>
      </c>
    </row>
    <row r="14" spans="1:10" x14ac:dyDescent="0.25">
      <c r="A14" s="5"/>
      <c r="B14" s="5"/>
      <c r="C14" s="5"/>
      <c r="D14" s="4"/>
      <c r="E14" s="6"/>
      <c r="F14" s="4"/>
      <c r="G14" s="6"/>
      <c r="H14" s="7">
        <f>IF(A14="","",E14-G14)</f>
      </c>
      <c r="I14" s="8">
        <f>IF(A14="","",IF(H14&lt;=0,"Paga",IF(D14&lt;TODAY(),"Atrasada","A vencer")))</f>
      </c>
      <c r="J14" s="8">
        <f>IF(I14="Atrasada",TODAY()-D14,"")</f>
      </c>
    </row>
    <row r="15" spans="1:10" x14ac:dyDescent="0.25">
      <c r="A15" s="5"/>
      <c r="B15" s="5"/>
      <c r="C15" s="5"/>
      <c r="D15" s="4"/>
      <c r="E15" s="6"/>
      <c r="F15" s="4"/>
      <c r="G15" s="6"/>
      <c r="H15" s="7">
        <f>IF(A15="","",E15-G15)</f>
      </c>
      <c r="I15" s="8">
        <f>IF(A15="","",IF(H15&lt;=0,"Paga",IF(D15&lt;TODAY(),"Atrasada","A vencer")))</f>
      </c>
      <c r="J15" s="8">
        <f>IF(I15="Atrasada",TODAY()-D15,"")</f>
      </c>
    </row>
    <row r="16" spans="1:10" x14ac:dyDescent="0.25">
      <c r="A16" s="5"/>
      <c r="B16" s="5"/>
      <c r="C16" s="5"/>
      <c r="D16" s="4"/>
      <c r="E16" s="6"/>
      <c r="F16" s="4"/>
      <c r="G16" s="6"/>
      <c r="H16" s="7">
        <f>IF(A16="","",E16-G16)</f>
      </c>
      <c r="I16" s="8">
        <f>IF(A16="","",IF(H16&lt;=0,"Paga",IF(D16&lt;TODAY(),"Atrasada","A vencer")))</f>
      </c>
      <c r="J16" s="8">
        <f>IF(I16="Atrasada",TODAY()-D16,"")</f>
      </c>
    </row>
    <row r="17" spans="1:10" x14ac:dyDescent="0.25">
      <c r="A17" s="5"/>
      <c r="B17" s="5"/>
      <c r="C17" s="5"/>
      <c r="D17" s="4"/>
      <c r="E17" s="6"/>
      <c r="F17" s="4"/>
      <c r="G17" s="6"/>
      <c r="H17" s="7">
        <f>IF(A17="","",E17-G17)</f>
      </c>
      <c r="I17" s="8">
        <f>IF(A17="","",IF(H17&lt;=0,"Paga",IF(D17&lt;TODAY(),"Atrasada","A vencer")))</f>
      </c>
      <c r="J17" s="8">
        <f>IF(I17="Atrasada",TODAY()-D17,"")</f>
      </c>
    </row>
    <row r="18" spans="1:10" x14ac:dyDescent="0.25">
      <c r="A18" s="5"/>
      <c r="B18" s="5"/>
      <c r="C18" s="5"/>
      <c r="D18" s="4"/>
      <c r="E18" s="6"/>
      <c r="F18" s="4"/>
      <c r="G18" s="6"/>
      <c r="H18" s="7">
        <f>IF(A18="","",E18-G18)</f>
      </c>
      <c r="I18" s="8">
        <f>IF(A18="","",IF(H18&lt;=0,"Paga",IF(D18&lt;TODAY(),"Atrasada","A vencer")))</f>
      </c>
      <c r="J18" s="8">
        <f>IF(I18="Atrasada",TODAY()-D18,"")</f>
      </c>
    </row>
    <row r="19" spans="1:10" x14ac:dyDescent="0.25">
      <c r="A19" s="5"/>
      <c r="B19" s="5"/>
      <c r="C19" s="5"/>
      <c r="D19" s="4"/>
      <c r="E19" s="6"/>
      <c r="F19" s="4"/>
      <c r="G19" s="6"/>
      <c r="H19" s="7">
        <f>IF(A19="","",E19-G19)</f>
      </c>
      <c r="I19" s="8">
        <f>IF(A19="","",IF(H19&lt;=0,"Paga",IF(D19&lt;TODAY(),"Atrasada","A vencer")))</f>
      </c>
      <c r="J19" s="8">
        <f>IF(I19="Atrasada",TODAY()-D19,"")</f>
      </c>
    </row>
    <row r="20" spans="1:10" x14ac:dyDescent="0.25">
      <c r="A20" s="5"/>
      <c r="B20" s="5"/>
      <c r="C20" s="5"/>
      <c r="D20" s="4"/>
      <c r="E20" s="6"/>
      <c r="F20" s="4"/>
      <c r="G20" s="6"/>
      <c r="H20" s="7">
        <f>IF(A20="","",E20-G20)</f>
      </c>
      <c r="I20" s="8">
        <f>IF(A20="","",IF(H20&lt;=0,"Paga",IF(D20&lt;TODAY(),"Atrasada","A vencer")))</f>
      </c>
      <c r="J20" s="8">
        <f>IF(I20="Atrasada",TODAY()-D20,"")</f>
      </c>
    </row>
    <row r="21" spans="1:10" x14ac:dyDescent="0.25">
      <c r="A21" s="5"/>
      <c r="B21" s="5"/>
      <c r="C21" s="5"/>
      <c r="D21" s="4"/>
      <c r="E21" s="6"/>
      <c r="F21" s="4"/>
      <c r="G21" s="6"/>
      <c r="H21" s="7">
        <f>IF(A21="","",E21-G21)</f>
      </c>
      <c r="I21" s="8">
        <f>IF(A21="","",IF(H21&lt;=0,"Paga",IF(D21&lt;TODAY(),"Atrasada","A vencer")))</f>
      </c>
      <c r="J21" s="8">
        <f>IF(I21="Atrasada",TODAY()-D21,"")</f>
      </c>
    </row>
    <row r="22" spans="1:10" x14ac:dyDescent="0.25">
      <c r="A22" s="5"/>
      <c r="B22" s="5"/>
      <c r="C22" s="5"/>
      <c r="D22" s="4"/>
      <c r="E22" s="6"/>
      <c r="F22" s="4"/>
      <c r="G22" s="6"/>
      <c r="H22" s="7">
        <f>IF(A22="","",E22-G22)</f>
      </c>
      <c r="I22" s="8">
        <f>IF(A22="","",IF(H22&lt;=0,"Paga",IF(D22&lt;TODAY(),"Atrasada","A vencer")))</f>
      </c>
      <c r="J22" s="8">
        <f>IF(I22="Atrasada",TODAY()-D22,"")</f>
      </c>
    </row>
    <row r="23" spans="1:10" x14ac:dyDescent="0.25">
      <c r="A23" s="5"/>
      <c r="B23" s="5"/>
      <c r="C23" s="5"/>
      <c r="D23" s="4"/>
      <c r="E23" s="6"/>
      <c r="F23" s="4"/>
      <c r="G23" s="6"/>
      <c r="H23" s="7">
        <f>IF(A23="","",E23-G23)</f>
      </c>
      <c r="I23" s="8">
        <f>IF(A23="","",IF(H23&lt;=0,"Paga",IF(D23&lt;TODAY(),"Atrasada","A vencer")))</f>
      </c>
      <c r="J23" s="8">
        <f>IF(I23="Atrasada",TODAY()-D23,"")</f>
      </c>
    </row>
    <row r="24" spans="1:10" x14ac:dyDescent="0.25">
      <c r="A24" s="5"/>
      <c r="B24" s="5"/>
      <c r="C24" s="5"/>
      <c r="D24" s="4"/>
      <c r="E24" s="6"/>
      <c r="F24" s="4"/>
      <c r="G24" s="6"/>
      <c r="H24" s="7">
        <f>IF(A24="","",E24-G24)</f>
      </c>
      <c r="I24" s="8">
        <f>IF(A24="","",IF(H24&lt;=0,"Paga",IF(D24&lt;TODAY(),"Atrasada","A vencer")))</f>
      </c>
      <c r="J24" s="8">
        <f>IF(I24="Atrasada",TODAY()-D24,"")</f>
      </c>
    </row>
    <row r="25" spans="1:10" x14ac:dyDescent="0.25">
      <c r="A25" s="5"/>
      <c r="B25" s="5"/>
      <c r="C25" s="5"/>
      <c r="D25" s="4"/>
      <c r="E25" s="6"/>
      <c r="F25" s="4"/>
      <c r="G25" s="6"/>
      <c r="H25" s="7">
        <f>IF(A25="","",E25-G25)</f>
      </c>
      <c r="I25" s="8">
        <f>IF(A25="","",IF(H25&lt;=0,"Paga",IF(D25&lt;TODAY(),"Atrasada","A vencer")))</f>
      </c>
      <c r="J25" s="8">
        <f>IF(I25="Atrasada",TODAY()-D25,"")</f>
      </c>
    </row>
    <row r="26" spans="1:10" x14ac:dyDescent="0.25">
      <c r="A26" s="5"/>
      <c r="B26" s="5"/>
      <c r="C26" s="5"/>
      <c r="D26" s="4"/>
      <c r="E26" s="6"/>
      <c r="F26" s="4"/>
      <c r="G26" s="6"/>
      <c r="H26" s="7">
        <f>IF(A26="","",E26-G26)</f>
      </c>
      <c r="I26" s="8">
        <f>IF(A26="","",IF(H26&lt;=0,"Paga",IF(D26&lt;TODAY(),"Atrasada","A vencer")))</f>
      </c>
      <c r="J26" s="8">
        <f>IF(I26="Atrasada",TODAY()-D26,"")</f>
      </c>
    </row>
    <row r="27" spans="1:10" x14ac:dyDescent="0.25">
      <c r="A27" s="5"/>
      <c r="B27" s="5"/>
      <c r="C27" s="5"/>
      <c r="D27" s="4"/>
      <c r="E27" s="6"/>
      <c r="F27" s="4"/>
      <c r="G27" s="6"/>
      <c r="H27" s="7">
        <f>IF(A27="","",E27-G27)</f>
      </c>
      <c r="I27" s="8">
        <f>IF(A27="","",IF(H27&lt;=0,"Paga",IF(D27&lt;TODAY(),"Atrasada","A vencer")))</f>
      </c>
      <c r="J27" s="8">
        <f>IF(I27="Atrasada",TODAY()-D27,"")</f>
      </c>
    </row>
    <row r="28" spans="1:10" x14ac:dyDescent="0.25">
      <c r="A28" s="5"/>
      <c r="B28" s="5"/>
      <c r="C28" s="5"/>
      <c r="D28" s="4"/>
      <c r="E28" s="6"/>
      <c r="F28" s="4"/>
      <c r="G28" s="6"/>
      <c r="H28" s="7">
        <f>IF(A28="","",E28-G28)</f>
      </c>
      <c r="I28" s="8">
        <f>IF(A28="","",IF(H28&lt;=0,"Paga",IF(D28&lt;TODAY(),"Atrasada","A vencer")))</f>
      </c>
      <c r="J28" s="8">
        <f>IF(I28="Atrasada",TODAY()-D28,"")</f>
      </c>
    </row>
    <row r="29" spans="1:10" x14ac:dyDescent="0.25">
      <c r="A29" s="5"/>
      <c r="B29" s="5"/>
      <c r="C29" s="5"/>
      <c r="D29" s="4"/>
      <c r="E29" s="6"/>
      <c r="F29" s="4"/>
      <c r="G29" s="6"/>
      <c r="H29" s="7">
        <f>IF(A29="","",E29-G29)</f>
      </c>
      <c r="I29" s="8">
        <f>IF(A29="","",IF(H29&lt;=0,"Paga",IF(D29&lt;TODAY(),"Atrasada","A vencer")))</f>
      </c>
      <c r="J29" s="8">
        <f>IF(I29="Atrasada",TODAY()-D29,"")</f>
      </c>
    </row>
    <row r="30" spans="1:10" x14ac:dyDescent="0.25">
      <c r="A30" s="5"/>
      <c r="B30" s="5"/>
      <c r="C30" s="5"/>
      <c r="D30" s="4"/>
      <c r="E30" s="6"/>
      <c r="F30" s="4"/>
      <c r="G30" s="6"/>
      <c r="H30" s="7">
        <f>IF(A30="","",E30-G30)</f>
      </c>
      <c r="I30" s="8">
        <f>IF(A30="","",IF(H30&lt;=0,"Paga",IF(D30&lt;TODAY(),"Atrasada","A vencer")))</f>
      </c>
      <c r="J30" s="8">
        <f>IF(I30="Atrasada",TODAY()-D30,"")</f>
      </c>
    </row>
    <row r="31" spans="1:10" x14ac:dyDescent="0.25">
      <c r="A31" s="5"/>
      <c r="B31" s="5"/>
      <c r="C31" s="5"/>
      <c r="D31" s="4"/>
      <c r="E31" s="6"/>
      <c r="F31" s="4"/>
      <c r="G31" s="6"/>
      <c r="H31" s="7">
        <f>IF(A31="","",E31-G31)</f>
      </c>
      <c r="I31" s="8">
        <f>IF(A31="","",IF(H31&lt;=0,"Paga",IF(D31&lt;TODAY(),"Atrasada","A vencer")))</f>
      </c>
      <c r="J31" s="8">
        <f>IF(I31="Atrasada",TODAY()-D31,"")</f>
      </c>
    </row>
    <row r="32" spans="1:10" x14ac:dyDescent="0.25">
      <c r="A32" s="5"/>
      <c r="B32" s="5"/>
      <c r="C32" s="5"/>
      <c r="D32" s="4"/>
      <c r="E32" s="6"/>
      <c r="F32" s="4"/>
      <c r="G32" s="6"/>
      <c r="H32" s="7">
        <f>IF(A32="","",E32-G32)</f>
      </c>
      <c r="I32" s="8">
        <f>IF(A32="","",IF(H32&lt;=0,"Paga",IF(D32&lt;TODAY(),"Atrasada","A vencer")))</f>
      </c>
      <c r="J32" s="8">
        <f>IF(I32="Atrasada",TODAY()-D32,"")</f>
      </c>
    </row>
    <row r="33" spans="1:10" x14ac:dyDescent="0.25">
      <c r="A33" s="5"/>
      <c r="B33" s="5"/>
      <c r="C33" s="5"/>
      <c r="D33" s="4"/>
      <c r="E33" s="6"/>
      <c r="F33" s="4"/>
      <c r="G33" s="6"/>
      <c r="H33" s="7">
        <f>IF(A33="","",E33-G33)</f>
      </c>
      <c r="I33" s="8">
        <f>IF(A33="","",IF(H33&lt;=0,"Paga",IF(D33&lt;TODAY(),"Atrasada","A vencer")))</f>
      </c>
      <c r="J33" s="8">
        <f>IF(I33="Atrasada",TODAY()-D33,"")</f>
      </c>
    </row>
    <row r="34" spans="1:10" x14ac:dyDescent="0.25">
      <c r="A34" s="5"/>
      <c r="B34" s="5"/>
      <c r="C34" s="5"/>
      <c r="D34" s="4"/>
      <c r="E34" s="6"/>
      <c r="F34" s="4"/>
      <c r="G34" s="6"/>
      <c r="H34" s="7">
        <f>IF(A34="","",E34-G34)</f>
      </c>
      <c r="I34" s="8">
        <f>IF(A34="","",IF(H34&lt;=0,"Paga",IF(D34&lt;TODAY(),"Atrasada","A vencer")))</f>
      </c>
      <c r="J34" s="8">
        <f>IF(I34="Atrasada",TODAY()-D34,"")</f>
      </c>
    </row>
    <row r="35" spans="1:10" x14ac:dyDescent="0.25">
      <c r="A35" s="5"/>
      <c r="B35" s="5"/>
      <c r="C35" s="5"/>
      <c r="D35" s="4"/>
      <c r="E35" s="6"/>
      <c r="F35" s="4"/>
      <c r="G35" s="6"/>
      <c r="H35" s="7">
        <f>IF(A35="","",E35-G35)</f>
      </c>
      <c r="I35" s="8">
        <f>IF(A35="","",IF(H35&lt;=0,"Paga",IF(D35&lt;TODAY(),"Atrasada","A vencer")))</f>
      </c>
      <c r="J35" s="8">
        <f>IF(I35="Atrasada",TODAY()-D35,"")</f>
      </c>
    </row>
    <row r="36" spans="1:10" x14ac:dyDescent="0.25">
      <c r="A36" s="5"/>
      <c r="B36" s="5"/>
      <c r="C36" s="5"/>
      <c r="D36" s="4"/>
      <c r="E36" s="6"/>
      <c r="F36" s="4"/>
      <c r="G36" s="6"/>
      <c r="H36" s="7">
        <f>IF(A36="","",E36-G36)</f>
      </c>
      <c r="I36" s="8">
        <f>IF(A36="","",IF(H36&lt;=0,"Paga",IF(D36&lt;TODAY(),"Atrasada","A vencer")))</f>
      </c>
      <c r="J36" s="8">
        <f>IF(I36="Atrasada",TODAY()-D36,"")</f>
      </c>
    </row>
    <row r="37" spans="1:10" x14ac:dyDescent="0.25">
      <c r="A37" s="5"/>
      <c r="B37" s="5"/>
      <c r="C37" s="5"/>
      <c r="D37" s="4"/>
      <c r="E37" s="6"/>
      <c r="F37" s="4"/>
      <c r="G37" s="6"/>
      <c r="H37" s="7">
        <f>IF(A37="","",E37-G37)</f>
      </c>
      <c r="I37" s="8">
        <f>IF(A37="","",IF(H37&lt;=0,"Paga",IF(D37&lt;TODAY(),"Atrasada","A vencer")))</f>
      </c>
      <c r="J37" s="8">
        <f>IF(I37="Atrasada",TODAY()-D37,"")</f>
      </c>
    </row>
    <row r="38" spans="1:10" x14ac:dyDescent="0.25">
      <c r="A38" s="5"/>
      <c r="B38" s="5"/>
      <c r="C38" s="5"/>
      <c r="D38" s="4"/>
      <c r="E38" s="6"/>
      <c r="F38" s="4"/>
      <c r="G38" s="6"/>
      <c r="H38" s="7">
        <f>IF(A38="","",E38-G38)</f>
      </c>
      <c r="I38" s="8">
        <f>IF(A38="","",IF(H38&lt;=0,"Paga",IF(D38&lt;TODAY(),"Atrasada","A vencer")))</f>
      </c>
      <c r="J38" s="8">
        <f>IF(I38="Atrasada",TODAY()-D38,"")</f>
      </c>
    </row>
    <row r="39" spans="1:10" x14ac:dyDescent="0.25">
      <c r="A39" s="5"/>
      <c r="B39" s="5"/>
      <c r="C39" s="5"/>
      <c r="D39" s="4"/>
      <c r="E39" s="6"/>
      <c r="F39" s="4"/>
      <c r="G39" s="6"/>
      <c r="H39" s="7">
        <f>IF(A39="","",E39-G39)</f>
      </c>
      <c r="I39" s="8">
        <f>IF(A39="","",IF(H39&lt;=0,"Paga",IF(D39&lt;TODAY(),"Atrasada","A vencer")))</f>
      </c>
      <c r="J39" s="8">
        <f>IF(I39="Atrasada",TODAY()-D39,"")</f>
      </c>
    </row>
    <row r="40" spans="1:10" x14ac:dyDescent="0.25">
      <c r="A40" s="5"/>
      <c r="B40" s="5"/>
      <c r="C40" s="5"/>
      <c r="D40" s="4"/>
      <c r="E40" s="6"/>
      <c r="F40" s="4"/>
      <c r="G40" s="6"/>
      <c r="H40" s="7">
        <f>IF(A40="","",E40-G40)</f>
      </c>
      <c r="I40" s="8">
        <f>IF(A40="","",IF(H40&lt;=0,"Paga",IF(D40&lt;TODAY(),"Atrasada","A vencer")))</f>
      </c>
      <c r="J40" s="8">
        <f>IF(I40="Atrasada",TODAY()-D40,"")</f>
      </c>
    </row>
    <row r="41" spans="1:10" x14ac:dyDescent="0.25">
      <c r="A41" s="5"/>
      <c r="B41" s="5"/>
      <c r="C41" s="5"/>
      <c r="D41" s="4"/>
      <c r="E41" s="6"/>
      <c r="F41" s="4"/>
      <c r="G41" s="6"/>
      <c r="H41" s="7">
        <f>IF(A41="","",E41-G41)</f>
      </c>
      <c r="I41" s="8">
        <f>IF(A41="","",IF(H41&lt;=0,"Paga",IF(D41&lt;TODAY(),"Atrasada","A vencer")))</f>
      </c>
      <c r="J41" s="8">
        <f>IF(I41="Atrasada",TODAY()-D41,"")</f>
      </c>
    </row>
    <row r="42" spans="1:10" x14ac:dyDescent="0.25">
      <c r="A42" s="5"/>
      <c r="B42" s="5"/>
      <c r="C42" s="5"/>
      <c r="D42" s="4"/>
      <c r="E42" s="6"/>
      <c r="F42" s="4"/>
      <c r="G42" s="6"/>
      <c r="H42" s="7">
        <f>IF(A42="","",E42-G42)</f>
      </c>
      <c r="I42" s="8">
        <f>IF(A42="","",IF(H42&lt;=0,"Paga",IF(D42&lt;TODAY(),"Atrasada","A vencer")))</f>
      </c>
      <c r="J42" s="8">
        <f>IF(I42="Atrasada",TODAY()-D42,"")</f>
      </c>
    </row>
    <row r="43" spans="1:10" x14ac:dyDescent="0.25">
      <c r="A43" s="5"/>
      <c r="B43" s="5"/>
      <c r="C43" s="5"/>
      <c r="D43" s="4"/>
      <c r="E43" s="6"/>
      <c r="F43" s="4"/>
      <c r="G43" s="6"/>
      <c r="H43" s="7">
        <f>IF(A43="","",E43-G43)</f>
      </c>
      <c r="I43" s="8">
        <f>IF(A43="","",IF(H43&lt;=0,"Paga",IF(D43&lt;TODAY(),"Atrasada","A vencer")))</f>
      </c>
      <c r="J43" s="8">
        <f>IF(I43="Atrasada",TODAY()-D43,"")</f>
      </c>
    </row>
    <row r="44" spans="1:10" x14ac:dyDescent="0.25">
      <c r="A44" s="5"/>
      <c r="B44" s="5"/>
      <c r="C44" s="5"/>
      <c r="D44" s="4"/>
      <c r="E44" s="6"/>
      <c r="F44" s="4"/>
      <c r="G44" s="6"/>
      <c r="H44" s="7">
        <f>IF(A44="","",E44-G44)</f>
      </c>
      <c r="I44" s="8">
        <f>IF(A44="","",IF(H44&lt;=0,"Paga",IF(D44&lt;TODAY(),"Atrasada","A vencer")))</f>
      </c>
      <c r="J44" s="8">
        <f>IF(I44="Atrasada",TODAY()-D44,"")</f>
      </c>
    </row>
    <row r="45" spans="1:10" x14ac:dyDescent="0.25">
      <c r="A45" s="5"/>
      <c r="B45" s="5"/>
      <c r="C45" s="5"/>
      <c r="D45" s="4"/>
      <c r="E45" s="6"/>
      <c r="F45" s="4"/>
      <c r="G45" s="6"/>
      <c r="H45" s="7">
        <f>IF(A45="","",E45-G45)</f>
      </c>
      <c r="I45" s="8">
        <f>IF(A45="","",IF(H45&lt;=0,"Paga",IF(D45&lt;TODAY(),"Atrasada","A vencer")))</f>
      </c>
      <c r="J45" s="8">
        <f>IF(I45="Atrasada",TODAY()-D45,"")</f>
      </c>
    </row>
    <row r="46" spans="1:10" x14ac:dyDescent="0.25">
      <c r="A46" s="5"/>
      <c r="B46" s="5"/>
      <c r="C46" s="5"/>
      <c r="D46" s="4"/>
      <c r="E46" s="6"/>
      <c r="F46" s="4"/>
      <c r="G46" s="6"/>
      <c r="H46" s="7">
        <f>IF(A46="","",E46-G46)</f>
      </c>
      <c r="I46" s="8">
        <f>IF(A46="","",IF(H46&lt;=0,"Paga",IF(D46&lt;TODAY(),"Atrasada","A vencer")))</f>
      </c>
      <c r="J46" s="8">
        <f>IF(I46="Atrasada",TODAY()-D46,"")</f>
      </c>
    </row>
    <row r="47" spans="1:10" x14ac:dyDescent="0.25">
      <c r="A47" s="5"/>
      <c r="B47" s="5"/>
      <c r="C47" s="5"/>
      <c r="D47" s="4"/>
      <c r="E47" s="6"/>
      <c r="F47" s="4"/>
      <c r="G47" s="6"/>
      <c r="H47" s="7">
        <f>IF(A47="","",E47-G47)</f>
      </c>
      <c r="I47" s="8">
        <f>IF(A47="","",IF(H47&lt;=0,"Paga",IF(D47&lt;TODAY(),"Atrasada","A vencer")))</f>
      </c>
      <c r="J47" s="8">
        <f>IF(I47="Atrasada",TODAY()-D47,"")</f>
      </c>
    </row>
    <row r="48" spans="1:10" x14ac:dyDescent="0.25">
      <c r="A48" s="5"/>
      <c r="B48" s="5"/>
      <c r="C48" s="5"/>
      <c r="D48" s="4"/>
      <c r="E48" s="6"/>
      <c r="F48" s="4"/>
      <c r="G48" s="6"/>
      <c r="H48" s="7">
        <f>IF(A48="","",E48-G48)</f>
      </c>
      <c r="I48" s="8">
        <f>IF(A48="","",IF(H48&lt;=0,"Paga",IF(D48&lt;TODAY(),"Atrasada","A vencer")))</f>
      </c>
      <c r="J48" s="8">
        <f>IF(I48="Atrasada",TODAY()-D48,"")</f>
      </c>
    </row>
    <row r="49" spans="1:10" x14ac:dyDescent="0.25">
      <c r="A49" s="5"/>
      <c r="B49" s="5"/>
      <c r="C49" s="5"/>
      <c r="D49" s="4"/>
      <c r="E49" s="6"/>
      <c r="F49" s="4"/>
      <c r="G49" s="6"/>
      <c r="H49" s="7">
        <f>IF(A49="","",E49-G49)</f>
      </c>
      <c r="I49" s="8">
        <f>IF(A49="","",IF(H49&lt;=0,"Paga",IF(D49&lt;TODAY(),"Atrasada","A vencer")))</f>
      </c>
      <c r="J49" s="8">
        <f>IF(I49="Atrasada",TODAY()-D49,"")</f>
      </c>
    </row>
    <row r="50" spans="1:10" x14ac:dyDescent="0.25">
      <c r="A50" s="5"/>
      <c r="B50" s="5"/>
      <c r="C50" s="5"/>
      <c r="D50" s="4"/>
      <c r="E50" s="6"/>
      <c r="F50" s="4"/>
      <c r="G50" s="6"/>
      <c r="H50" s="7">
        <f>IF(A50="","",E50-G50)</f>
      </c>
      <c r="I50" s="8">
        <f>IF(A50="","",IF(H50&lt;=0,"Paga",IF(D50&lt;TODAY(),"Atrasada","A vencer")))</f>
      </c>
      <c r="J50" s="8">
        <f>IF(I50="Atrasada",TODAY()-D50,"")</f>
      </c>
    </row>
    <row r="51" spans="1:10" x14ac:dyDescent="0.25">
      <c r="A51" s="5"/>
      <c r="B51" s="5"/>
      <c r="C51" s="5"/>
      <c r="D51" s="4"/>
      <c r="E51" s="6"/>
      <c r="F51" s="4"/>
      <c r="G51" s="6"/>
      <c r="H51" s="7">
        <f>IF(A51="","",E51-G51)</f>
      </c>
      <c r="I51" s="8">
        <f>IF(A51="","",IF(H51&lt;=0,"Paga",IF(D51&lt;TODAY(),"Atrasada","A vencer")))</f>
      </c>
      <c r="J51" s="8">
        <f>IF(I51="Atrasada",TODAY()-D51,"")</f>
      </c>
    </row>
    <row r="52" spans="1:10" x14ac:dyDescent="0.25">
      <c r="A52" s="5"/>
      <c r="B52" s="5"/>
      <c r="C52" s="5"/>
      <c r="D52" s="4"/>
      <c r="E52" s="6"/>
      <c r="F52" s="4"/>
      <c r="G52" s="6"/>
      <c r="H52" s="7">
        <f>IF(A52="","",E52-G52)</f>
      </c>
      <c r="I52" s="8">
        <f>IF(A52="","",IF(H52&lt;=0,"Paga",IF(D52&lt;TODAY(),"Atrasada","A vencer")))</f>
      </c>
      <c r="J52" s="8">
        <f>IF(I52="Atrasada",TODAY()-D52,"")</f>
      </c>
    </row>
    <row r="53" spans="1:10" x14ac:dyDescent="0.25">
      <c r="A53" s="5"/>
      <c r="B53" s="5"/>
      <c r="C53" s="5"/>
      <c r="D53" s="4"/>
      <c r="E53" s="6"/>
      <c r="F53" s="4"/>
      <c r="G53" s="6"/>
      <c r="H53" s="7">
        <f>IF(A53="","",E53-G53)</f>
      </c>
      <c r="I53" s="8">
        <f>IF(A53="","",IF(H53&lt;=0,"Paga",IF(D53&lt;TODAY(),"Atrasada","A vencer")))</f>
      </c>
      <c r="J53" s="8">
        <f>IF(I53="Atrasada",TODAY()-D53,"")</f>
      </c>
    </row>
    <row r="54" spans="1:10" x14ac:dyDescent="0.25">
      <c r="A54" s="5"/>
      <c r="B54" s="5"/>
      <c r="C54" s="5"/>
      <c r="D54" s="4"/>
      <c r="E54" s="6"/>
      <c r="F54" s="4"/>
      <c r="G54" s="6"/>
      <c r="H54" s="7">
        <f>IF(A54="","",E54-G54)</f>
      </c>
      <c r="I54" s="8">
        <f>IF(A54="","",IF(H54&lt;=0,"Paga",IF(D54&lt;TODAY(),"Atrasada","A vencer")))</f>
      </c>
      <c r="J54" s="8">
        <f>IF(I54="Atrasada",TODAY()-D54,"")</f>
      </c>
    </row>
    <row r="55" spans="1:10" x14ac:dyDescent="0.25">
      <c r="A55" s="5"/>
      <c r="B55" s="5"/>
      <c r="C55" s="5"/>
      <c r="D55" s="4"/>
      <c r="E55" s="6"/>
      <c r="F55" s="4"/>
      <c r="G55" s="6"/>
      <c r="H55" s="7">
        <f>IF(A55="","",E55-G55)</f>
      </c>
      <c r="I55" s="8">
        <f>IF(A55="","",IF(H55&lt;=0,"Paga",IF(D55&lt;TODAY(),"Atrasada","A vencer")))</f>
      </c>
      <c r="J55" s="8">
        <f>IF(I55="Atrasada",TODAY()-D55,"")</f>
      </c>
    </row>
    <row r="56" spans="1:10" x14ac:dyDescent="0.25">
      <c r="A56" s="5"/>
      <c r="B56" s="5"/>
      <c r="C56" s="5"/>
      <c r="D56" s="4"/>
      <c r="E56" s="6"/>
      <c r="F56" s="4"/>
      <c r="G56" s="6"/>
      <c r="H56" s="7">
        <f>IF(A56="","",E56-G56)</f>
      </c>
      <c r="I56" s="8">
        <f>IF(A56="","",IF(H56&lt;=0,"Paga",IF(D56&lt;TODAY(),"Atrasada","A vencer")))</f>
      </c>
      <c r="J56" s="8">
        <f>IF(I56="Atrasada",TODAY()-D56,"")</f>
      </c>
    </row>
    <row r="57" spans="1:10" x14ac:dyDescent="0.25">
      <c r="A57" s="5"/>
      <c r="B57" s="5"/>
      <c r="C57" s="5"/>
      <c r="D57" s="4"/>
      <c r="E57" s="6"/>
      <c r="F57" s="4"/>
      <c r="G57" s="6"/>
      <c r="H57" s="7">
        <f>IF(A57="","",E57-G57)</f>
      </c>
      <c r="I57" s="8">
        <f>IF(A57="","",IF(H57&lt;=0,"Paga",IF(D57&lt;TODAY(),"Atrasada","A vencer")))</f>
      </c>
      <c r="J57" s="8">
        <f>IF(I57="Atrasada",TODAY()-D57,"")</f>
      </c>
    </row>
    <row r="58" spans="1:10" x14ac:dyDescent="0.25">
      <c r="A58" s="5"/>
      <c r="B58" s="5"/>
      <c r="C58" s="5"/>
      <c r="D58" s="4"/>
      <c r="E58" s="6"/>
      <c r="F58" s="4"/>
      <c r="G58" s="6"/>
      <c r="H58" s="7">
        <f>IF(A58="","",E58-G58)</f>
      </c>
      <c r="I58" s="8">
        <f>IF(A58="","",IF(H58&lt;=0,"Paga",IF(D58&lt;TODAY(),"Atrasada","A vencer")))</f>
      </c>
      <c r="J58" s="8">
        <f>IF(I58="Atrasada",TODAY()-D58,"")</f>
      </c>
    </row>
    <row r="59" spans="1:10" x14ac:dyDescent="0.25">
      <c r="A59" s="5"/>
      <c r="B59" s="5"/>
      <c r="C59" s="5"/>
      <c r="D59" s="4"/>
      <c r="E59" s="6"/>
      <c r="F59" s="4"/>
      <c r="G59" s="6"/>
      <c r="H59" s="7">
        <f>IF(A59="","",E59-G59)</f>
      </c>
      <c r="I59" s="8">
        <f>IF(A59="","",IF(H59&lt;=0,"Paga",IF(D59&lt;TODAY(),"Atrasada","A vencer")))</f>
      </c>
      <c r="J59" s="8">
        <f>IF(I59="Atrasada",TODAY()-D59,"")</f>
      </c>
    </row>
    <row r="60" spans="1:10" x14ac:dyDescent="0.25">
      <c r="A60" s="5"/>
      <c r="B60" s="5"/>
      <c r="C60" s="5"/>
      <c r="D60" s="4"/>
      <c r="E60" s="6"/>
      <c r="F60" s="4"/>
      <c r="G60" s="6"/>
      <c r="H60" s="7">
        <f>IF(A60="","",E60-G60)</f>
      </c>
      <c r="I60" s="8">
        <f>IF(A60="","",IF(H60&lt;=0,"Paga",IF(D60&lt;TODAY(),"Atrasada","A vencer")))</f>
      </c>
      <c r="J60" s="8">
        <f>IF(I60="Atrasada",TODAY()-D60,"")</f>
      </c>
    </row>
    <row r="61" spans="1:10" x14ac:dyDescent="0.25">
      <c r="A61" s="5"/>
      <c r="B61" s="5"/>
      <c r="C61" s="5"/>
      <c r="D61" s="4"/>
      <c r="E61" s="6"/>
      <c r="F61" s="4"/>
      <c r="G61" s="6"/>
      <c r="H61" s="7">
        <f>IF(A61="","",E61-G61)</f>
      </c>
      <c r="I61" s="8">
        <f>IF(A61="","",IF(H61&lt;=0,"Paga",IF(D61&lt;TODAY(),"Atrasada","A vencer")))</f>
      </c>
      <c r="J61" s="8">
        <f>IF(I61="Atrasada",TODAY()-D61,"")</f>
      </c>
    </row>
    <row r="62" spans="1:10" x14ac:dyDescent="0.25">
      <c r="A62" s="5"/>
      <c r="B62" s="5"/>
      <c r="C62" s="5"/>
      <c r="D62" s="4"/>
      <c r="E62" s="6"/>
      <c r="F62" s="4"/>
      <c r="G62" s="6"/>
      <c r="H62" s="7">
        <f>IF(A62="","",E62-G62)</f>
      </c>
      <c r="I62" s="8">
        <f>IF(A62="","",IF(H62&lt;=0,"Paga",IF(D62&lt;TODAY(),"Atrasada","A vencer")))</f>
      </c>
      <c r="J62" s="8">
        <f>IF(I62="Atrasada",TODAY()-D62,"")</f>
      </c>
    </row>
    <row r="63" spans="1:10" x14ac:dyDescent="0.25">
      <c r="A63" s="5"/>
      <c r="B63" s="5"/>
      <c r="C63" s="5"/>
      <c r="D63" s="4"/>
      <c r="E63" s="6"/>
      <c r="F63" s="4"/>
      <c r="G63" s="6"/>
      <c r="H63" s="7">
        <f>IF(A63="","",E63-G63)</f>
      </c>
      <c r="I63" s="8">
        <f>IF(A63="","",IF(H63&lt;=0,"Paga",IF(D63&lt;TODAY(),"Atrasada","A vencer")))</f>
      </c>
      <c r="J63" s="8">
        <f>IF(I63="Atrasada",TODAY()-D63,"")</f>
      </c>
    </row>
    <row r="64" spans="1:10" x14ac:dyDescent="0.25">
      <c r="A64" s="5"/>
      <c r="B64" s="5"/>
      <c r="C64" s="5"/>
      <c r="D64" s="4"/>
      <c r="E64" s="6"/>
      <c r="F64" s="4"/>
      <c r="G64" s="6"/>
      <c r="H64" s="7">
        <f>IF(A64="","",E64-G64)</f>
      </c>
      <c r="I64" s="8">
        <f>IF(A64="","",IF(H64&lt;=0,"Paga",IF(D64&lt;TODAY(),"Atrasada","A vencer")))</f>
      </c>
      <c r="J64" s="8">
        <f>IF(I64="Atrasada",TODAY()-D64,"")</f>
      </c>
    </row>
    <row r="65" spans="1:10" x14ac:dyDescent="0.25">
      <c r="A65" s="5"/>
      <c r="B65" s="5"/>
      <c r="C65" s="5"/>
      <c r="D65" s="4"/>
      <c r="E65" s="6"/>
      <c r="F65" s="4"/>
      <c r="G65" s="6"/>
      <c r="H65" s="7">
        <f>IF(A65="","",E65-G65)</f>
      </c>
      <c r="I65" s="8">
        <f>IF(A65="","",IF(H65&lt;=0,"Paga",IF(D65&lt;TODAY(),"Atrasada","A vencer")))</f>
      </c>
      <c r="J65" s="8">
        <f>IF(I65="Atrasada",TODAY()-D65,"")</f>
      </c>
    </row>
    <row r="66" spans="1:10" x14ac:dyDescent="0.25">
      <c r="A66" s="5"/>
      <c r="B66" s="5"/>
      <c r="C66" s="5"/>
      <c r="D66" s="4"/>
      <c r="E66" s="6"/>
      <c r="F66" s="4"/>
      <c r="G66" s="6"/>
      <c r="H66" s="7">
        <f>IF(A66="","",E66-G66)</f>
      </c>
      <c r="I66" s="8">
        <f>IF(A66="","",IF(H66&lt;=0,"Paga",IF(D66&lt;TODAY(),"Atrasada","A vencer")))</f>
      </c>
      <c r="J66" s="8">
        <f>IF(I66="Atrasada",TODAY()-D66,"")</f>
      </c>
    </row>
    <row r="67" spans="1:10" x14ac:dyDescent="0.25">
      <c r="A67" s="5"/>
      <c r="B67" s="5"/>
      <c r="C67" s="5"/>
      <c r="D67" s="4"/>
      <c r="E67" s="6"/>
      <c r="F67" s="4"/>
      <c r="G67" s="6"/>
      <c r="H67" s="7">
        <f>IF(A67="","",E67-G67)</f>
      </c>
      <c r="I67" s="8">
        <f>IF(A67="","",IF(H67&lt;=0,"Paga",IF(D67&lt;TODAY(),"Atrasada","A vencer")))</f>
      </c>
      <c r="J67" s="8">
        <f>IF(I67="Atrasada",TODAY()-D67,"")</f>
      </c>
    </row>
    <row r="68" spans="1:10" x14ac:dyDescent="0.25">
      <c r="A68" s="5"/>
      <c r="B68" s="5"/>
      <c r="C68" s="5"/>
      <c r="D68" s="4"/>
      <c r="E68" s="6"/>
      <c r="F68" s="4"/>
      <c r="G68" s="6"/>
      <c r="H68" s="7">
        <f>IF(A68="","",E68-G68)</f>
      </c>
      <c r="I68" s="8">
        <f>IF(A68="","",IF(H68&lt;=0,"Paga",IF(D68&lt;TODAY(),"Atrasada","A vencer")))</f>
      </c>
      <c r="J68" s="8">
        <f>IF(I68="Atrasada",TODAY()-D68,"")</f>
      </c>
    </row>
    <row r="69" spans="1:10" x14ac:dyDescent="0.25">
      <c r="A69" s="5"/>
      <c r="B69" s="5"/>
      <c r="C69" s="5"/>
      <c r="D69" s="4"/>
      <c r="E69" s="6"/>
      <c r="F69" s="4"/>
      <c r="G69" s="6"/>
      <c r="H69" s="7">
        <f>IF(A69="","",E69-G69)</f>
      </c>
      <c r="I69" s="8">
        <f>IF(A69="","",IF(H69&lt;=0,"Paga",IF(D69&lt;TODAY(),"Atrasada","A vencer")))</f>
      </c>
      <c r="J69" s="8">
        <f>IF(I69="Atrasada",TODAY()-D69,"")</f>
      </c>
    </row>
    <row r="70" spans="1:10" x14ac:dyDescent="0.25">
      <c r="A70" s="5"/>
      <c r="B70" s="5"/>
      <c r="C70" s="5"/>
      <c r="D70" s="4"/>
      <c r="E70" s="6"/>
      <c r="F70" s="4"/>
      <c r="G70" s="6"/>
      <c r="H70" s="7">
        <f>IF(A70="","",E70-G70)</f>
      </c>
      <c r="I70" s="8">
        <f>IF(A70="","",IF(H70&lt;=0,"Paga",IF(D70&lt;TODAY(),"Atrasada","A vencer")))</f>
      </c>
      <c r="J70" s="8">
        <f>IF(I70="Atrasada",TODAY()-D70,"")</f>
      </c>
    </row>
    <row r="71" spans="1:10" x14ac:dyDescent="0.25">
      <c r="A71" s="5"/>
      <c r="B71" s="5"/>
      <c r="C71" s="5"/>
      <c r="D71" s="4"/>
      <c r="E71" s="6"/>
      <c r="F71" s="4"/>
      <c r="G71" s="6"/>
      <c r="H71" s="7">
        <f>IF(A71="","",E71-G71)</f>
      </c>
      <c r="I71" s="8">
        <f>IF(A71="","",IF(H71&lt;=0,"Paga",IF(D71&lt;TODAY(),"Atrasada","A vencer")))</f>
      </c>
      <c r="J71" s="8">
        <f>IF(I71="Atrasada",TODAY()-D71,"")</f>
      </c>
    </row>
    <row r="72" spans="1:10" x14ac:dyDescent="0.25">
      <c r="A72" s="5"/>
      <c r="B72" s="5"/>
      <c r="C72" s="5"/>
      <c r="D72" s="4"/>
      <c r="E72" s="6"/>
      <c r="F72" s="4"/>
      <c r="G72" s="6"/>
      <c r="H72" s="7">
        <f>IF(A72="","",E72-G72)</f>
      </c>
      <c r="I72" s="8">
        <f>IF(A72="","",IF(H72&lt;=0,"Paga",IF(D72&lt;TODAY(),"Atrasada","A vencer")))</f>
      </c>
      <c r="J72" s="8">
        <f>IF(I72="Atrasada",TODAY()-D72,"")</f>
      </c>
    </row>
    <row r="73" spans="1:10" x14ac:dyDescent="0.25">
      <c r="A73" s="5"/>
      <c r="B73" s="5"/>
      <c r="C73" s="5"/>
      <c r="D73" s="4"/>
      <c r="E73" s="6"/>
      <c r="F73" s="4"/>
      <c r="G73" s="6"/>
      <c r="H73" s="7">
        <f>IF(A73="","",E73-G73)</f>
      </c>
      <c r="I73" s="8">
        <f>IF(A73="","",IF(H73&lt;=0,"Paga",IF(D73&lt;TODAY(),"Atrasada","A vencer")))</f>
      </c>
      <c r="J73" s="8">
        <f>IF(I73="Atrasada",TODAY()-D73,"")</f>
      </c>
    </row>
    <row r="74" spans="1:10" x14ac:dyDescent="0.25">
      <c r="A74" s="5"/>
      <c r="B74" s="5"/>
      <c r="C74" s="5"/>
      <c r="D74" s="4"/>
      <c r="E74" s="6"/>
      <c r="F74" s="4"/>
      <c r="G74" s="6"/>
      <c r="H74" s="7">
        <f>IF(A74="","",E74-G74)</f>
      </c>
      <c r="I74" s="8">
        <f>IF(A74="","",IF(H74&lt;=0,"Paga",IF(D74&lt;TODAY(),"Atrasada","A vencer")))</f>
      </c>
      <c r="J74" s="8">
        <f>IF(I74="Atrasada",TODAY()-D74,"")</f>
      </c>
    </row>
    <row r="75" spans="1:10" x14ac:dyDescent="0.25">
      <c r="A75" s="5"/>
      <c r="B75" s="5"/>
      <c r="C75" s="5"/>
      <c r="D75" s="4"/>
      <c r="E75" s="6"/>
      <c r="F75" s="4"/>
      <c r="G75" s="6"/>
      <c r="H75" s="7">
        <f>IF(A75="","",E75-G75)</f>
      </c>
      <c r="I75" s="8">
        <f>IF(A75="","",IF(H75&lt;=0,"Paga",IF(D75&lt;TODAY(),"Atrasada","A vencer")))</f>
      </c>
      <c r="J75" s="8">
        <f>IF(I75="Atrasada",TODAY()-D75,"")</f>
      </c>
    </row>
    <row r="76" spans="1:10" x14ac:dyDescent="0.25">
      <c r="A76" s="5"/>
      <c r="B76" s="5"/>
      <c r="C76" s="5"/>
      <c r="D76" s="4"/>
      <c r="E76" s="6"/>
      <c r="F76" s="4"/>
      <c r="G76" s="6"/>
      <c r="H76" s="7">
        <f>IF(A76="","",E76-G76)</f>
      </c>
      <c r="I76" s="8">
        <f>IF(A76="","",IF(H76&lt;=0,"Paga",IF(D76&lt;TODAY(),"Atrasada","A vencer")))</f>
      </c>
      <c r="J76" s="8">
        <f>IF(I76="Atrasada",TODAY()-D76,"")</f>
      </c>
    </row>
    <row r="77" spans="1:10" x14ac:dyDescent="0.25">
      <c r="A77" s="5"/>
      <c r="B77" s="5"/>
      <c r="C77" s="5"/>
      <c r="D77" s="4"/>
      <c r="E77" s="6"/>
      <c r="F77" s="4"/>
      <c r="G77" s="6"/>
      <c r="H77" s="7">
        <f>IF(A77="","",E77-G77)</f>
      </c>
      <c r="I77" s="8">
        <f>IF(A77="","",IF(H77&lt;=0,"Paga",IF(D77&lt;TODAY(),"Atrasada","A vencer")))</f>
      </c>
      <c r="J77" s="8">
        <f>IF(I77="Atrasada",TODAY()-D77,"")</f>
      </c>
    </row>
    <row r="78" spans="1:10" x14ac:dyDescent="0.25">
      <c r="A78" s="5"/>
      <c r="B78" s="5"/>
      <c r="C78" s="5"/>
      <c r="D78" s="4"/>
      <c r="E78" s="6"/>
      <c r="F78" s="4"/>
      <c r="G78" s="6"/>
      <c r="H78" s="7">
        <f>IF(A78="","",E78-G78)</f>
      </c>
      <c r="I78" s="8">
        <f>IF(A78="","",IF(H78&lt;=0,"Paga",IF(D78&lt;TODAY(),"Atrasada","A vencer")))</f>
      </c>
      <c r="J78" s="8">
        <f>IF(I78="Atrasada",TODAY()-D78,"")</f>
      </c>
    </row>
    <row r="79" spans="1:10" x14ac:dyDescent="0.25">
      <c r="A79" s="5"/>
      <c r="B79" s="5"/>
      <c r="C79" s="5"/>
      <c r="D79" s="4"/>
      <c r="E79" s="6"/>
      <c r="F79" s="4"/>
      <c r="G79" s="6"/>
      <c r="H79" s="7">
        <f>IF(A79="","",E79-G79)</f>
      </c>
      <c r="I79" s="8">
        <f>IF(A79="","",IF(H79&lt;=0,"Paga",IF(D79&lt;TODAY(),"Atrasada","A vencer")))</f>
      </c>
      <c r="J79" s="8">
        <f>IF(I79="Atrasada",TODAY()-D79,"")</f>
      </c>
    </row>
    <row r="80" spans="1:10" x14ac:dyDescent="0.25">
      <c r="A80" s="5"/>
      <c r="B80" s="5"/>
      <c r="C80" s="5"/>
      <c r="D80" s="4"/>
      <c r="E80" s="6"/>
      <c r="F80" s="4"/>
      <c r="G80" s="6"/>
      <c r="H80" s="7">
        <f>IF(A80="","",E80-G80)</f>
      </c>
      <c r="I80" s="8">
        <f>IF(A80="","",IF(H80&lt;=0,"Paga",IF(D80&lt;TODAY(),"Atrasada","A vencer")))</f>
      </c>
      <c r="J80" s="8">
        <f>IF(I80="Atrasada",TODAY()-D80,"")</f>
      </c>
    </row>
    <row r="81" spans="1:10" x14ac:dyDescent="0.25">
      <c r="A81" s="5"/>
      <c r="B81" s="5"/>
      <c r="C81" s="5"/>
      <c r="D81" s="4"/>
      <c r="E81" s="6"/>
      <c r="F81" s="4"/>
      <c r="G81" s="6"/>
      <c r="H81" s="7">
        <f>IF(A81="","",E81-G81)</f>
      </c>
      <c r="I81" s="8">
        <f>IF(A81="","",IF(H81&lt;=0,"Paga",IF(D81&lt;TODAY(),"Atrasada","A vencer")))</f>
      </c>
      <c r="J81" s="8">
        <f>IF(I81="Atrasada",TODAY()-D81,"")</f>
      </c>
    </row>
    <row r="82" spans="1:10" x14ac:dyDescent="0.25">
      <c r="A82" s="5"/>
      <c r="B82" s="5"/>
      <c r="C82" s="5"/>
      <c r="D82" s="4"/>
      <c r="E82" s="6"/>
      <c r="F82" s="4"/>
      <c r="G82" s="6"/>
      <c r="H82" s="7">
        <f>IF(A82="","",E82-G82)</f>
      </c>
      <c r="I82" s="8">
        <f>IF(A82="","",IF(H82&lt;=0,"Paga",IF(D82&lt;TODAY(),"Atrasada","A vencer")))</f>
      </c>
      <c r="J82" s="8">
        <f>IF(I82="Atrasada",TODAY()-D82,"")</f>
      </c>
    </row>
    <row r="83" spans="1:10" x14ac:dyDescent="0.25">
      <c r="A83" s="5"/>
      <c r="B83" s="5"/>
      <c r="C83" s="5"/>
      <c r="D83" s="4"/>
      <c r="E83" s="6"/>
      <c r="F83" s="4"/>
      <c r="G83" s="6"/>
      <c r="H83" s="7">
        <f>IF(A83="","",E83-G83)</f>
      </c>
      <c r="I83" s="8">
        <f>IF(A83="","",IF(H83&lt;=0,"Paga",IF(D83&lt;TODAY(),"Atrasada","A vencer")))</f>
      </c>
      <c r="J83" s="8">
        <f>IF(I83="Atrasada",TODAY()-D83,"")</f>
      </c>
    </row>
    <row r="84" spans="1:10" x14ac:dyDescent="0.25">
      <c r="A84" s="5"/>
      <c r="B84" s="5"/>
      <c r="C84" s="5"/>
      <c r="D84" s="4"/>
      <c r="E84" s="6"/>
      <c r="F84" s="4"/>
      <c r="G84" s="6"/>
      <c r="H84" s="7">
        <f>IF(A84="","",E84-G84)</f>
      </c>
      <c r="I84" s="8">
        <f>IF(A84="","",IF(H84&lt;=0,"Paga",IF(D84&lt;TODAY(),"Atrasada","A vencer")))</f>
      </c>
      <c r="J84" s="8">
        <f>IF(I84="Atrasada",TODAY()-D84,"")</f>
      </c>
    </row>
    <row r="85" spans="1:10" x14ac:dyDescent="0.25">
      <c r="A85" s="5"/>
      <c r="B85" s="5"/>
      <c r="C85" s="5"/>
      <c r="D85" s="4"/>
      <c r="E85" s="6"/>
      <c r="F85" s="4"/>
      <c r="G85" s="6"/>
      <c r="H85" s="7">
        <f>IF(A85="","",E85-G85)</f>
      </c>
      <c r="I85" s="8">
        <f>IF(A85="","",IF(H85&lt;=0,"Paga",IF(D85&lt;TODAY(),"Atrasada","A vencer")))</f>
      </c>
      <c r="J85" s="8">
        <f>IF(I85="Atrasada",TODAY()-D85,"")</f>
      </c>
    </row>
    <row r="86" spans="1:10" x14ac:dyDescent="0.25">
      <c r="A86" s="5"/>
      <c r="B86" s="5"/>
      <c r="C86" s="5"/>
      <c r="D86" s="4"/>
      <c r="E86" s="6"/>
      <c r="F86" s="4"/>
      <c r="G86" s="6"/>
      <c r="H86" s="7">
        <f>IF(A86="","",E86-G86)</f>
      </c>
      <c r="I86" s="8">
        <f>IF(A86="","",IF(H86&lt;=0,"Paga",IF(D86&lt;TODAY(),"Atrasada","A vencer")))</f>
      </c>
      <c r="J86" s="8">
        <f>IF(I86="Atrasada",TODAY()-D86,"")</f>
      </c>
    </row>
    <row r="87" spans="1:10" x14ac:dyDescent="0.25">
      <c r="A87" s="5"/>
      <c r="B87" s="5"/>
      <c r="C87" s="5"/>
      <c r="D87" s="4"/>
      <c r="E87" s="6"/>
      <c r="F87" s="4"/>
      <c r="G87" s="6"/>
      <c r="H87" s="7">
        <f>IF(A87="","",E87-G87)</f>
      </c>
      <c r="I87" s="8">
        <f>IF(A87="","",IF(H87&lt;=0,"Paga",IF(D87&lt;TODAY(),"Atrasada","A vencer")))</f>
      </c>
      <c r="J87" s="8">
        <f>IF(I87="Atrasada",TODAY()-D87,"")</f>
      </c>
    </row>
    <row r="88" spans="1:10" x14ac:dyDescent="0.25">
      <c r="A88" s="5"/>
      <c r="B88" s="5"/>
      <c r="C88" s="5"/>
      <c r="D88" s="4"/>
      <c r="E88" s="6"/>
      <c r="F88" s="4"/>
      <c r="G88" s="6"/>
      <c r="H88" s="7">
        <f>IF(A88="","",E88-G88)</f>
      </c>
      <c r="I88" s="8">
        <f>IF(A88="","",IF(H88&lt;=0,"Paga",IF(D88&lt;TODAY(),"Atrasada","A vencer")))</f>
      </c>
      <c r="J88" s="8">
        <f>IF(I88="Atrasada",TODAY()-D88,"")</f>
      </c>
    </row>
    <row r="89" spans="1:10" x14ac:dyDescent="0.25">
      <c r="A89" s="5"/>
      <c r="B89" s="5"/>
      <c r="C89" s="5"/>
      <c r="D89" s="4"/>
      <c r="E89" s="6"/>
      <c r="F89" s="4"/>
      <c r="G89" s="6"/>
      <c r="H89" s="7">
        <f>IF(A89="","",E89-G89)</f>
      </c>
      <c r="I89" s="8">
        <f>IF(A89="","",IF(H89&lt;=0,"Paga",IF(D89&lt;TODAY(),"Atrasada","A vencer")))</f>
      </c>
      <c r="J89" s="8">
        <f>IF(I89="Atrasada",TODAY()-D89,"")</f>
      </c>
    </row>
    <row r="90" spans="1:10" x14ac:dyDescent="0.25">
      <c r="A90" s="5"/>
      <c r="B90" s="5"/>
      <c r="C90" s="5"/>
      <c r="D90" s="4"/>
      <c r="E90" s="6"/>
      <c r="F90" s="4"/>
      <c r="G90" s="6"/>
      <c r="H90" s="7">
        <f>IF(A90="","",E90-G90)</f>
      </c>
      <c r="I90" s="8">
        <f>IF(A90="","",IF(H90&lt;=0,"Paga",IF(D90&lt;TODAY(),"Atrasada","A vencer")))</f>
      </c>
      <c r="J90" s="8">
        <f>IF(I90="Atrasada",TODAY()-D90,"")</f>
      </c>
    </row>
    <row r="91" spans="1:10" x14ac:dyDescent="0.25">
      <c r="A91" s="5"/>
      <c r="B91" s="5"/>
      <c r="C91" s="5"/>
      <c r="D91" s="4"/>
      <c r="E91" s="6"/>
      <c r="F91" s="4"/>
      <c r="G91" s="6"/>
      <c r="H91" s="7">
        <f>IF(A91="","",E91-G91)</f>
      </c>
      <c r="I91" s="8">
        <f>IF(A91="","",IF(H91&lt;=0,"Paga",IF(D91&lt;TODAY(),"Atrasada","A vencer")))</f>
      </c>
      <c r="J91" s="8">
        <f>IF(I91="Atrasada",TODAY()-D91,"")</f>
      </c>
    </row>
    <row r="92" spans="1:10" x14ac:dyDescent="0.25">
      <c r="A92" s="5"/>
      <c r="B92" s="5"/>
      <c r="C92" s="5"/>
      <c r="D92" s="4"/>
      <c r="E92" s="6"/>
      <c r="F92" s="4"/>
      <c r="G92" s="6"/>
      <c r="H92" s="7">
        <f>IF(A92="","",E92-G92)</f>
      </c>
      <c r="I92" s="8">
        <f>IF(A92="","",IF(H92&lt;=0,"Paga",IF(D92&lt;TODAY(),"Atrasada","A vencer")))</f>
      </c>
      <c r="J92" s="8">
        <f>IF(I92="Atrasada",TODAY()-D92,"")</f>
      </c>
    </row>
    <row r="93" spans="1:10" x14ac:dyDescent="0.25">
      <c r="A93" s="5"/>
      <c r="B93" s="5"/>
      <c r="C93" s="5"/>
      <c r="D93" s="4"/>
      <c r="E93" s="6"/>
      <c r="F93" s="4"/>
      <c r="G93" s="6"/>
      <c r="H93" s="7">
        <f>IF(A93="","",E93-G93)</f>
      </c>
      <c r="I93" s="8">
        <f>IF(A93="","",IF(H93&lt;=0,"Paga",IF(D93&lt;TODAY(),"Atrasada","A vencer")))</f>
      </c>
      <c r="J93" s="8">
        <f>IF(I93="Atrasada",TODAY()-D93,"")</f>
      </c>
    </row>
    <row r="94" spans="1:10" x14ac:dyDescent="0.25">
      <c r="A94" s="5"/>
      <c r="B94" s="5"/>
      <c r="C94" s="5"/>
      <c r="D94" s="4"/>
      <c r="E94" s="6"/>
      <c r="F94" s="4"/>
      <c r="G94" s="6"/>
      <c r="H94" s="7">
        <f>IF(A94="","",E94-G94)</f>
      </c>
      <c r="I94" s="8">
        <f>IF(A94="","",IF(H94&lt;=0,"Paga",IF(D94&lt;TODAY(),"Atrasada","A vencer")))</f>
      </c>
      <c r="J94" s="8">
        <f>IF(I94="Atrasada",TODAY()-D94,"")</f>
      </c>
    </row>
    <row r="95" spans="1:10" x14ac:dyDescent="0.25">
      <c r="A95" s="5"/>
      <c r="B95" s="5"/>
      <c r="C95" s="5"/>
      <c r="D95" s="4"/>
      <c r="E95" s="6"/>
      <c r="F95" s="4"/>
      <c r="G95" s="6"/>
      <c r="H95" s="7">
        <f>IF(A95="","",E95-G95)</f>
      </c>
      <c r="I95" s="8">
        <f>IF(A95="","",IF(H95&lt;=0,"Paga",IF(D95&lt;TODAY(),"Atrasada","A vencer")))</f>
      </c>
      <c r="J95" s="8">
        <f>IF(I95="Atrasada",TODAY()-D95,"")</f>
      </c>
    </row>
    <row r="96" spans="1:10" x14ac:dyDescent="0.25">
      <c r="A96" s="5"/>
      <c r="B96" s="5"/>
      <c r="C96" s="5"/>
      <c r="D96" s="4"/>
      <c r="E96" s="6"/>
      <c r="F96" s="4"/>
      <c r="G96" s="6"/>
      <c r="H96" s="7">
        <f>IF(A96="","",E96-G96)</f>
      </c>
      <c r="I96" s="8">
        <f>IF(A96="","",IF(H96&lt;=0,"Paga",IF(D96&lt;TODAY(),"Atrasada","A vencer")))</f>
      </c>
      <c r="J96" s="8">
        <f>IF(I96="Atrasada",TODAY()-D96,"")</f>
      </c>
    </row>
    <row r="97" spans="1:10" x14ac:dyDescent="0.25">
      <c r="A97" s="5"/>
      <c r="B97" s="5"/>
      <c r="C97" s="5"/>
      <c r="D97" s="4"/>
      <c r="E97" s="6"/>
      <c r="F97" s="4"/>
      <c r="G97" s="6"/>
      <c r="H97" s="7">
        <f>IF(A97="","",E97-G97)</f>
      </c>
      <c r="I97" s="8">
        <f>IF(A97="","",IF(H97&lt;=0,"Paga",IF(D97&lt;TODAY(),"Atrasada","A vencer")))</f>
      </c>
      <c r="J97" s="8">
        <f>IF(I97="Atrasada",TODAY()-D97,"")</f>
      </c>
    </row>
    <row r="98" spans="1:10" x14ac:dyDescent="0.25">
      <c r="A98" s="5"/>
      <c r="B98" s="5"/>
      <c r="C98" s="5"/>
      <c r="D98" s="4"/>
      <c r="E98" s="6"/>
      <c r="F98" s="4"/>
      <c r="G98" s="6"/>
      <c r="H98" s="7">
        <f>IF(A98="","",E98-G98)</f>
      </c>
      <c r="I98" s="8">
        <f>IF(A98="","",IF(H98&lt;=0,"Paga",IF(D98&lt;TODAY(),"Atrasada","A vencer")))</f>
      </c>
      <c r="J98" s="8">
        <f>IF(I98="Atrasada",TODAY()-D98,"")</f>
      </c>
    </row>
    <row r="99" spans="1:10" x14ac:dyDescent="0.25">
      <c r="A99" s="5"/>
      <c r="B99" s="5"/>
      <c r="C99" s="5"/>
      <c r="D99" s="4"/>
      <c r="E99" s="6"/>
      <c r="F99" s="4"/>
      <c r="G99" s="6"/>
      <c r="H99" s="7">
        <f>IF(A99="","",E99-G99)</f>
      </c>
      <c r="I99" s="8">
        <f>IF(A99="","",IF(H99&lt;=0,"Paga",IF(D99&lt;TODAY(),"Atrasada","A vencer")))</f>
      </c>
      <c r="J99" s="8">
        <f>IF(I99="Atrasada",TODAY()-D99,"")</f>
      </c>
    </row>
    <row r="100" spans="1:10" x14ac:dyDescent="0.25">
      <c r="A100" s="5"/>
      <c r="B100" s="5"/>
      <c r="C100" s="5"/>
      <c r="D100" s="4"/>
      <c r="E100" s="6"/>
      <c r="F100" s="4"/>
      <c r="G100" s="6"/>
      <c r="H100" s="7">
        <f>IF(A100="","",E100-G100)</f>
      </c>
      <c r="I100" s="8">
        <f>IF(A100="","",IF(H100&lt;=0,"Paga",IF(D100&lt;TODAY(),"Atrasada","A vencer")))</f>
      </c>
      <c r="J100" s="8">
        <f>IF(I100="Atrasada",TODAY()-D100,"")</f>
      </c>
    </row>
    <row r="101" spans="1:10" x14ac:dyDescent="0.25">
      <c r="A101" s="5"/>
      <c r="B101" s="5"/>
      <c r="C101" s="5"/>
      <c r="D101" s="4"/>
      <c r="E101" s="6"/>
      <c r="F101" s="4"/>
      <c r="G101" s="6"/>
      <c r="H101" s="7">
        <f>IF(A101="","",E101-G101)</f>
      </c>
      <c r="I101" s="8">
        <f>IF(A101="","",IF(H101&lt;=0,"Paga",IF(D101&lt;TODAY(),"Atrasada","A vencer")))</f>
      </c>
      <c r="J101" s="8">
        <f>IF(I101="Atrasada",TODAY()-D101,"")</f>
      </c>
    </row>
    <row r="102" spans="1:10" x14ac:dyDescent="0.25">
      <c r="A102" s="5"/>
      <c r="B102" s="5"/>
      <c r="C102" s="5"/>
      <c r="D102" s="4"/>
      <c r="E102" s="6"/>
      <c r="F102" s="4"/>
      <c r="G102" s="6"/>
      <c r="H102" s="7">
        <f>IF(A102="","",E102-G102)</f>
      </c>
      <c r="I102" s="8">
        <f>IF(A102="","",IF(H102&lt;=0,"Paga",IF(D102&lt;TODAY(),"Atrasada","A vencer")))</f>
      </c>
      <c r="J102" s="8">
        <f>IF(I102="Atrasada",TODAY()-D102,"")</f>
      </c>
    </row>
    <row r="103" spans="1:10" x14ac:dyDescent="0.25">
      <c r="A103" s="5"/>
      <c r="B103" s="5"/>
      <c r="C103" s="5"/>
      <c r="D103" s="4"/>
      <c r="E103" s="6"/>
      <c r="F103" s="4"/>
      <c r="G103" s="6"/>
      <c r="H103" s="7">
        <f>IF(A103="","",E103-G103)</f>
      </c>
      <c r="I103" s="8">
        <f>IF(A103="","",IF(H103&lt;=0,"Paga",IF(D103&lt;TODAY(),"Atrasada","A vencer")))</f>
      </c>
      <c r="J103" s="8">
        <f>IF(I103="Atrasada",TODAY()-D103,"")</f>
      </c>
    </row>
    <row r="104" spans="1:10" x14ac:dyDescent="0.25">
      <c r="A104" s="5"/>
      <c r="B104" s="5"/>
      <c r="C104" s="5"/>
      <c r="D104" s="4"/>
      <c r="E104" s="6"/>
      <c r="F104" s="4"/>
      <c r="G104" s="6"/>
      <c r="H104" s="7">
        <f>IF(A104="","",E104-G104)</f>
      </c>
      <c r="I104" s="8">
        <f>IF(A104="","",IF(H104&lt;=0,"Paga",IF(D104&lt;TODAY(),"Atrasada","A vencer")))</f>
      </c>
      <c r="J104" s="8">
        <f>IF(I104="Atrasada",TODAY()-D104,"")</f>
      </c>
    </row>
    <row r="105" spans="1:10" x14ac:dyDescent="0.25">
      <c r="A105" s="5"/>
      <c r="B105" s="5"/>
      <c r="C105" s="5"/>
      <c r="D105" s="4"/>
      <c r="E105" s="6"/>
      <c r="F105" s="4"/>
      <c r="G105" s="6"/>
      <c r="H105" s="7">
        <f>IF(A105="","",E105-G105)</f>
      </c>
      <c r="I105" s="8">
        <f>IF(A105="","",IF(H105&lt;=0,"Paga",IF(D105&lt;TODAY(),"Atrasada","A vencer")))</f>
      </c>
      <c r="J105" s="8">
        <f>IF(I105="Atrasada",TODAY()-D105,"")</f>
      </c>
    </row>
    <row r="106" spans="1:10" x14ac:dyDescent="0.25">
      <c r="A106" s="5"/>
      <c r="B106" s="5"/>
      <c r="C106" s="5"/>
      <c r="D106" s="4"/>
      <c r="E106" s="6"/>
      <c r="F106" s="4"/>
      <c r="G106" s="6"/>
      <c r="H106" s="7">
        <f>IF(A106="","",E106-G106)</f>
      </c>
      <c r="I106" s="8">
        <f>IF(A106="","",IF(H106&lt;=0,"Paga",IF(D106&lt;TODAY(),"Atrasada","A vencer")))</f>
      </c>
      <c r="J106" s="8">
        <f>IF(I106="Atrasada",TODAY()-D106,"")</f>
      </c>
    </row>
    <row r="107" spans="1:10" x14ac:dyDescent="0.25">
      <c r="A107" s="5"/>
      <c r="B107" s="5"/>
      <c r="C107" s="5"/>
      <c r="D107" s="4"/>
      <c r="E107" s="6"/>
      <c r="F107" s="4"/>
      <c r="G107" s="6"/>
      <c r="H107" s="7">
        <f>IF(A107="","",E107-G107)</f>
      </c>
      <c r="I107" s="8">
        <f>IF(A107="","",IF(H107&lt;=0,"Paga",IF(D107&lt;TODAY(),"Atrasada","A vencer")))</f>
      </c>
      <c r="J107" s="8">
        <f>IF(I107="Atrasada",TODAY()-D107,"")</f>
      </c>
    </row>
    <row r="108" spans="1:10" x14ac:dyDescent="0.25">
      <c r="A108" s="5"/>
      <c r="B108" s="5"/>
      <c r="C108" s="5"/>
      <c r="D108" s="4"/>
      <c r="E108" s="6"/>
      <c r="F108" s="4"/>
      <c r="G108" s="6"/>
      <c r="H108" s="7">
        <f>IF(A108="","",E108-G108)</f>
      </c>
      <c r="I108" s="8">
        <f>IF(A108="","",IF(H108&lt;=0,"Paga",IF(D108&lt;TODAY(),"Atrasada","A vencer")))</f>
      </c>
      <c r="J108" s="8">
        <f>IF(I108="Atrasada",TODAY()-D108,"")</f>
      </c>
    </row>
    <row r="109" spans="1:10" x14ac:dyDescent="0.25">
      <c r="A109" s="5"/>
      <c r="B109" s="5"/>
      <c r="C109" s="5"/>
      <c r="D109" s="4"/>
      <c r="E109" s="6"/>
      <c r="F109" s="4"/>
      <c r="G109" s="6"/>
      <c r="H109" s="7">
        <f>IF(A109="","",E109-G109)</f>
      </c>
      <c r="I109" s="8">
        <f>IF(A109="","",IF(H109&lt;=0,"Paga",IF(D109&lt;TODAY(),"Atrasada","A vencer")))</f>
      </c>
      <c r="J109" s="8">
        <f>IF(I109="Atrasada",TODAY()-D109,"")</f>
      </c>
    </row>
    <row r="110" spans="1:10" x14ac:dyDescent="0.25">
      <c r="A110" s="5"/>
      <c r="B110" s="5"/>
      <c r="C110" s="5"/>
      <c r="D110" s="4"/>
      <c r="E110" s="6"/>
      <c r="F110" s="4"/>
      <c r="G110" s="6"/>
      <c r="H110" s="7">
        <f>IF(A110="","",E110-G110)</f>
      </c>
      <c r="I110" s="8">
        <f>IF(A110="","",IF(H110&lt;=0,"Paga",IF(D110&lt;TODAY(),"Atrasada","A vencer")))</f>
      </c>
      <c r="J110" s="8">
        <f>IF(I110="Atrasada",TODAY()-D110,"")</f>
      </c>
    </row>
    <row r="111" spans="1:10" x14ac:dyDescent="0.25">
      <c r="A111" s="5"/>
      <c r="B111" s="5"/>
      <c r="C111" s="5"/>
      <c r="D111" s="4"/>
      <c r="E111" s="6"/>
      <c r="F111" s="4"/>
      <c r="G111" s="6"/>
      <c r="H111" s="7">
        <f>IF(A111="","",E111-G111)</f>
      </c>
      <c r="I111" s="8">
        <f>IF(A111="","",IF(H111&lt;=0,"Paga",IF(D111&lt;TODAY(),"Atrasada","A vencer")))</f>
      </c>
      <c r="J111" s="8">
        <f>IF(I111="Atrasada",TODAY()-D111,"")</f>
      </c>
    </row>
    <row r="112" spans="1:10" x14ac:dyDescent="0.25">
      <c r="A112" s="5"/>
      <c r="B112" s="5"/>
      <c r="C112" s="5"/>
      <c r="D112" s="4"/>
      <c r="E112" s="6"/>
      <c r="F112" s="4"/>
      <c r="G112" s="6"/>
      <c r="H112" s="7">
        <f>IF(A112="","",E112-G112)</f>
      </c>
      <c r="I112" s="8">
        <f>IF(A112="","",IF(H112&lt;=0,"Paga",IF(D112&lt;TODAY(),"Atrasada","A vencer")))</f>
      </c>
      <c r="J112" s="8">
        <f>IF(I112="Atrasada",TODAY()-D112,"")</f>
      </c>
    </row>
    <row r="113" spans="1:10" x14ac:dyDescent="0.25">
      <c r="A113" s="5"/>
      <c r="B113" s="5"/>
      <c r="C113" s="5"/>
      <c r="D113" s="4"/>
      <c r="E113" s="6"/>
      <c r="F113" s="4"/>
      <c r="G113" s="6"/>
      <c r="H113" s="7">
        <f>IF(A113="","",E113-G113)</f>
      </c>
      <c r="I113" s="8">
        <f>IF(A113="","",IF(H113&lt;=0,"Paga",IF(D113&lt;TODAY(),"Atrasada","A vencer")))</f>
      </c>
      <c r="J113" s="8">
        <f>IF(I113="Atrasada",TODAY()-D113,"")</f>
      </c>
    </row>
    <row r="114" spans="1:10" x14ac:dyDescent="0.25">
      <c r="A114" s="5"/>
      <c r="B114" s="5"/>
      <c r="C114" s="5"/>
      <c r="D114" s="4"/>
      <c r="E114" s="6"/>
      <c r="F114" s="4"/>
      <c r="G114" s="6"/>
      <c r="H114" s="7">
        <f>IF(A114="","",E114-G114)</f>
      </c>
      <c r="I114" s="8">
        <f>IF(A114="","",IF(H114&lt;=0,"Paga",IF(D114&lt;TODAY(),"Atrasada","A vencer")))</f>
      </c>
      <c r="J114" s="8">
        <f>IF(I114="Atrasada",TODAY()-D114,"")</f>
      </c>
    </row>
    <row r="115" spans="1:10" x14ac:dyDescent="0.25">
      <c r="A115" s="5"/>
      <c r="B115" s="5"/>
      <c r="C115" s="5"/>
      <c r="D115" s="4"/>
      <c r="E115" s="6"/>
      <c r="F115" s="4"/>
      <c r="G115" s="6"/>
      <c r="H115" s="7">
        <f>IF(A115="","",E115-G115)</f>
      </c>
      <c r="I115" s="8">
        <f>IF(A115="","",IF(H115&lt;=0,"Paga",IF(D115&lt;TODAY(),"Atrasada","A vencer")))</f>
      </c>
      <c r="J115" s="8">
        <f>IF(I115="Atrasada",TODAY()-D115,"")</f>
      </c>
    </row>
    <row r="116" spans="1:10" x14ac:dyDescent="0.25">
      <c r="A116" s="5"/>
      <c r="B116" s="5"/>
      <c r="C116" s="5"/>
      <c r="D116" s="4"/>
      <c r="E116" s="6"/>
      <c r="F116" s="4"/>
      <c r="G116" s="6"/>
      <c r="H116" s="7">
        <f>IF(A116="","",E116-G116)</f>
      </c>
      <c r="I116" s="8">
        <f>IF(A116="","",IF(H116&lt;=0,"Paga",IF(D116&lt;TODAY(),"Atrasada","A vencer")))</f>
      </c>
      <c r="J116" s="8">
        <f>IF(I116="Atrasada",TODAY()-D116,"")</f>
      </c>
    </row>
    <row r="117" spans="1:10" x14ac:dyDescent="0.25">
      <c r="A117" s="5"/>
      <c r="B117" s="5"/>
      <c r="C117" s="5"/>
      <c r="D117" s="4"/>
      <c r="E117" s="6"/>
      <c r="F117" s="4"/>
      <c r="G117" s="6"/>
      <c r="H117" s="7">
        <f>IF(A117="","",E117-G117)</f>
      </c>
      <c r="I117" s="8">
        <f>IF(A117="","",IF(H117&lt;=0,"Paga",IF(D117&lt;TODAY(),"Atrasada","A vencer")))</f>
      </c>
      <c r="J117" s="8">
        <f>IF(I117="Atrasada",TODAY()-D117,"")</f>
      </c>
    </row>
    <row r="118" spans="1:10" x14ac:dyDescent="0.25">
      <c r="A118" s="5"/>
      <c r="B118" s="5"/>
      <c r="C118" s="5"/>
      <c r="D118" s="4"/>
      <c r="E118" s="6"/>
      <c r="F118" s="4"/>
      <c r="G118" s="6"/>
      <c r="H118" s="7">
        <f>IF(A118="","",E118-G118)</f>
      </c>
      <c r="I118" s="8">
        <f>IF(A118="","",IF(H118&lt;=0,"Paga",IF(D118&lt;TODAY(),"Atrasada","A vencer")))</f>
      </c>
      <c r="J118" s="8">
        <f>IF(I118="Atrasada",TODAY()-D118,"")</f>
      </c>
    </row>
    <row r="119" spans="1:10" x14ac:dyDescent="0.25">
      <c r="A119" s="5"/>
      <c r="B119" s="5"/>
      <c r="C119" s="5"/>
      <c r="D119" s="4"/>
      <c r="E119" s="6"/>
      <c r="F119" s="4"/>
      <c r="G119" s="6"/>
      <c r="H119" s="7">
        <f>IF(A119="","",E119-G119)</f>
      </c>
      <c r="I119" s="8">
        <f>IF(A119="","",IF(H119&lt;=0,"Paga",IF(D119&lt;TODAY(),"Atrasada","A vencer")))</f>
      </c>
      <c r="J119" s="8">
        <f>IF(I119="Atrasada",TODAY()-D119,"")</f>
      </c>
    </row>
    <row r="120" spans="1:10" x14ac:dyDescent="0.25">
      <c r="A120" s="5"/>
      <c r="B120" s="5"/>
      <c r="C120" s="5"/>
      <c r="D120" s="4"/>
      <c r="E120" s="6"/>
      <c r="F120" s="4"/>
      <c r="G120" s="6"/>
      <c r="H120" s="7">
        <f>IF(A120="","",E120-G120)</f>
      </c>
      <c r="I120" s="8">
        <f>IF(A120="","",IF(H120&lt;=0,"Paga",IF(D120&lt;TODAY(),"Atrasada","A vencer")))</f>
      </c>
      <c r="J120" s="8">
        <f>IF(I120="Atrasada",TODAY()-D120,"")</f>
      </c>
    </row>
    <row r="121" spans="1:10" x14ac:dyDescent="0.25">
      <c r="A121" s="5"/>
      <c r="B121" s="5"/>
      <c r="C121" s="5"/>
      <c r="D121" s="4"/>
      <c r="E121" s="6"/>
      <c r="F121" s="4"/>
      <c r="G121" s="6"/>
      <c r="H121" s="7">
        <f>IF(A121="","",E121-G121)</f>
      </c>
      <c r="I121" s="8">
        <f>IF(A121="","",IF(H121&lt;=0,"Paga",IF(D121&lt;TODAY(),"Atrasada","A vencer")))</f>
      </c>
      <c r="J121" s="8">
        <f>IF(I121="Atrasada",TODAY()-D121,"")</f>
      </c>
    </row>
    <row r="122" spans="1:10" x14ac:dyDescent="0.25">
      <c r="A122" s="5"/>
      <c r="B122" s="5"/>
      <c r="C122" s="5"/>
      <c r="D122" s="4"/>
      <c r="E122" s="6"/>
      <c r="F122" s="4"/>
      <c r="G122" s="6"/>
      <c r="H122" s="7">
        <f>IF(A122="","",E122-G122)</f>
      </c>
      <c r="I122" s="8">
        <f>IF(A122="","",IF(H122&lt;=0,"Paga",IF(D122&lt;TODAY(),"Atrasada","A vencer")))</f>
      </c>
      <c r="J122" s="8">
        <f>IF(I122="Atrasada",TODAY()-D122,"")</f>
      </c>
    </row>
    <row r="123" spans="1:10" x14ac:dyDescent="0.25">
      <c r="A123" s="5"/>
      <c r="B123" s="5"/>
      <c r="C123" s="5"/>
      <c r="D123" s="4"/>
      <c r="E123" s="6"/>
      <c r="F123" s="4"/>
      <c r="G123" s="6"/>
      <c r="H123" s="7">
        <f>IF(A123="","",E123-G123)</f>
      </c>
      <c r="I123" s="8">
        <f>IF(A123="","",IF(H123&lt;=0,"Paga",IF(D123&lt;TODAY(),"Atrasada","A vencer")))</f>
      </c>
      <c r="J123" s="8">
        <f>IF(I123="Atrasada",TODAY()-D123,"")</f>
      </c>
    </row>
    <row r="124" spans="1:10" x14ac:dyDescent="0.25">
      <c r="A124" s="5"/>
      <c r="B124" s="5"/>
      <c r="C124" s="5"/>
      <c r="D124" s="4"/>
      <c r="E124" s="6"/>
      <c r="F124" s="4"/>
      <c r="G124" s="6"/>
      <c r="H124" s="7">
        <f>IF(A124="","",E124-G124)</f>
      </c>
      <c r="I124" s="8">
        <f>IF(A124="","",IF(H124&lt;=0,"Paga",IF(D124&lt;TODAY(),"Atrasada","A vencer")))</f>
      </c>
      <c r="J124" s="8">
        <f>IF(I124="Atrasada",TODAY()-D124,"")</f>
      </c>
    </row>
    <row r="125" spans="1:10" x14ac:dyDescent="0.25">
      <c r="A125" s="5"/>
      <c r="B125" s="5"/>
      <c r="C125" s="5"/>
      <c r="D125" s="4"/>
      <c r="E125" s="6"/>
      <c r="F125" s="4"/>
      <c r="G125" s="6"/>
      <c r="H125" s="7">
        <f>IF(A125="","",E125-G125)</f>
      </c>
      <c r="I125" s="8">
        <f>IF(A125="","",IF(H125&lt;=0,"Paga",IF(D125&lt;TODAY(),"Atrasada","A vencer")))</f>
      </c>
      <c r="J125" s="8">
        <f>IF(I125="Atrasada",TODAY()-D125,"")</f>
      </c>
    </row>
    <row r="126" spans="1:10" x14ac:dyDescent="0.25">
      <c r="A126" s="5"/>
      <c r="B126" s="5"/>
      <c r="C126" s="5"/>
      <c r="D126" s="4"/>
      <c r="E126" s="6"/>
      <c r="F126" s="4"/>
      <c r="G126" s="6"/>
      <c r="H126" s="7">
        <f>IF(A126="","",E126-G126)</f>
      </c>
      <c r="I126" s="8">
        <f>IF(A126="","",IF(H126&lt;=0,"Paga",IF(D126&lt;TODAY(),"Atrasada","A vencer")))</f>
      </c>
      <c r="J126" s="8">
        <f>IF(I126="Atrasada",TODAY()-D126,"")</f>
      </c>
    </row>
    <row r="127" spans="1:10" x14ac:dyDescent="0.25">
      <c r="A127" s="5"/>
      <c r="B127" s="5"/>
      <c r="C127" s="5"/>
      <c r="D127" s="4"/>
      <c r="E127" s="6"/>
      <c r="F127" s="4"/>
      <c r="G127" s="6"/>
      <c r="H127" s="7">
        <f>IF(A127="","",E127-G127)</f>
      </c>
      <c r="I127" s="8">
        <f>IF(A127="","",IF(H127&lt;=0,"Paga",IF(D127&lt;TODAY(),"Atrasada","A vencer")))</f>
      </c>
      <c r="J127" s="8">
        <f>IF(I127="Atrasada",TODAY()-D127,"")</f>
      </c>
    </row>
    <row r="128" spans="1:10" x14ac:dyDescent="0.25">
      <c r="A128" s="5"/>
      <c r="B128" s="5"/>
      <c r="C128" s="5"/>
      <c r="D128" s="4"/>
      <c r="E128" s="6"/>
      <c r="F128" s="4"/>
      <c r="G128" s="6"/>
      <c r="H128" s="7">
        <f>IF(A128="","",E128-G128)</f>
      </c>
      <c r="I128" s="8">
        <f>IF(A128="","",IF(H128&lt;=0,"Paga",IF(D128&lt;TODAY(),"Atrasada","A vencer")))</f>
      </c>
      <c r="J128" s="8">
        <f>IF(I128="Atrasada",TODAY()-D128,"")</f>
      </c>
    </row>
    <row r="129" spans="1:10" x14ac:dyDescent="0.25">
      <c r="A129" s="5"/>
      <c r="B129" s="5"/>
      <c r="C129" s="5"/>
      <c r="D129" s="4"/>
      <c r="E129" s="6"/>
      <c r="F129" s="4"/>
      <c r="G129" s="6"/>
      <c r="H129" s="7">
        <f>IF(A129="","",E129-G129)</f>
      </c>
      <c r="I129" s="8">
        <f>IF(A129="","",IF(H129&lt;=0,"Paga",IF(D129&lt;TODAY(),"Atrasada","A vencer")))</f>
      </c>
      <c r="J129" s="8">
        <f>IF(I129="Atrasada",TODAY()-D129,"")</f>
      </c>
    </row>
    <row r="130" spans="1:10" x14ac:dyDescent="0.25">
      <c r="A130" s="5"/>
      <c r="B130" s="5"/>
      <c r="C130" s="5"/>
      <c r="D130" s="4"/>
      <c r="E130" s="6"/>
      <c r="F130" s="4"/>
      <c r="G130" s="6"/>
      <c r="H130" s="7">
        <f>IF(A130="","",E130-G130)</f>
      </c>
      <c r="I130" s="8">
        <f>IF(A130="","",IF(H130&lt;=0,"Paga",IF(D130&lt;TODAY(),"Atrasada","A vencer")))</f>
      </c>
      <c r="J130" s="8">
        <f>IF(I130="Atrasada",TODAY()-D130,"")</f>
      </c>
    </row>
    <row r="131" spans="1:10" x14ac:dyDescent="0.25">
      <c r="A131" s="5"/>
      <c r="B131" s="5"/>
      <c r="C131" s="5"/>
      <c r="D131" s="4"/>
      <c r="E131" s="6"/>
      <c r="F131" s="4"/>
      <c r="G131" s="6"/>
      <c r="H131" s="7">
        <f>IF(A131="","",E131-G131)</f>
      </c>
      <c r="I131" s="8">
        <f>IF(A131="","",IF(H131&lt;=0,"Paga",IF(D131&lt;TODAY(),"Atrasada","A vencer")))</f>
      </c>
      <c r="J131" s="8">
        <f>IF(I131="Atrasada",TODAY()-D131,"")</f>
      </c>
    </row>
    <row r="132" spans="1:10" x14ac:dyDescent="0.25">
      <c r="A132" s="5"/>
      <c r="B132" s="5"/>
      <c r="C132" s="5"/>
      <c r="D132" s="4"/>
      <c r="E132" s="6"/>
      <c r="F132" s="4"/>
      <c r="G132" s="6"/>
      <c r="H132" s="7">
        <f>IF(A132="","",E132-G132)</f>
      </c>
      <c r="I132" s="8">
        <f>IF(A132="","",IF(H132&lt;=0,"Paga",IF(D132&lt;TODAY(),"Atrasada","A vencer")))</f>
      </c>
      <c r="J132" s="8">
        <f>IF(I132="Atrasada",TODAY()-D132,"")</f>
      </c>
    </row>
    <row r="133" spans="1:10" x14ac:dyDescent="0.25">
      <c r="A133" s="5"/>
      <c r="B133" s="5"/>
      <c r="C133" s="5"/>
      <c r="D133" s="4"/>
      <c r="E133" s="6"/>
      <c r="F133" s="4"/>
      <c r="G133" s="6"/>
      <c r="H133" s="7">
        <f>IF(A133="","",E133-G133)</f>
      </c>
      <c r="I133" s="8">
        <f>IF(A133="","",IF(H133&lt;=0,"Paga",IF(D133&lt;TODAY(),"Atrasada","A vencer")))</f>
      </c>
      <c r="J133" s="8">
        <f>IF(I133="Atrasada",TODAY()-D133,"")</f>
      </c>
    </row>
    <row r="134" spans="1:10" x14ac:dyDescent="0.25">
      <c r="A134" s="5"/>
      <c r="B134" s="5"/>
      <c r="C134" s="5"/>
      <c r="D134" s="4"/>
      <c r="E134" s="6"/>
      <c r="F134" s="4"/>
      <c r="G134" s="6"/>
      <c r="H134" s="7">
        <f>IF(A134="","",E134-G134)</f>
      </c>
      <c r="I134" s="8">
        <f>IF(A134="","",IF(H134&lt;=0,"Paga",IF(D134&lt;TODAY(),"Atrasada","A vencer")))</f>
      </c>
      <c r="J134" s="8">
        <f>IF(I134="Atrasada",TODAY()-D134,"")</f>
      </c>
    </row>
    <row r="135" spans="1:10" x14ac:dyDescent="0.25">
      <c r="A135" s="5"/>
      <c r="B135" s="5"/>
      <c r="C135" s="5"/>
      <c r="D135" s="4"/>
      <c r="E135" s="6"/>
      <c r="F135" s="4"/>
      <c r="G135" s="6"/>
      <c r="H135" s="7">
        <f>IF(A135="","",E135-G135)</f>
      </c>
      <c r="I135" s="8">
        <f>IF(A135="","",IF(H135&lt;=0,"Paga",IF(D135&lt;TODAY(),"Atrasada","A vencer")))</f>
      </c>
      <c r="J135" s="8">
        <f>IF(I135="Atrasada",TODAY()-D135,"")</f>
      </c>
    </row>
    <row r="136" spans="1:10" x14ac:dyDescent="0.25">
      <c r="A136" s="5"/>
      <c r="B136" s="5"/>
      <c r="C136" s="5"/>
      <c r="D136" s="4"/>
      <c r="E136" s="6"/>
      <c r="F136" s="4"/>
      <c r="G136" s="6"/>
      <c r="H136" s="7">
        <f>IF(A136="","",E136-G136)</f>
      </c>
      <c r="I136" s="8">
        <f>IF(A136="","",IF(H136&lt;=0,"Paga",IF(D136&lt;TODAY(),"Atrasada","A vencer")))</f>
      </c>
      <c r="J136" s="8">
        <f>IF(I136="Atrasada",TODAY()-D136,"")</f>
      </c>
    </row>
    <row r="137" spans="1:10" x14ac:dyDescent="0.25">
      <c r="A137" s="5"/>
      <c r="B137" s="5"/>
      <c r="C137" s="5"/>
      <c r="D137" s="4"/>
      <c r="E137" s="6"/>
      <c r="F137" s="4"/>
      <c r="G137" s="6"/>
      <c r="H137" s="7">
        <f>IF(A137="","",E137-G137)</f>
      </c>
      <c r="I137" s="8">
        <f>IF(A137="","",IF(H137&lt;=0,"Paga",IF(D137&lt;TODAY(),"Atrasada","A vencer")))</f>
      </c>
      <c r="J137" s="8">
        <f>IF(I137="Atrasada",TODAY()-D137,"")</f>
      </c>
    </row>
    <row r="138" spans="1:10" x14ac:dyDescent="0.25">
      <c r="A138" s="5"/>
      <c r="B138" s="5"/>
      <c r="C138" s="5"/>
      <c r="D138" s="4"/>
      <c r="E138" s="6"/>
      <c r="F138" s="4"/>
      <c r="G138" s="6"/>
      <c r="H138" s="7">
        <f>IF(A138="","",E138-G138)</f>
      </c>
      <c r="I138" s="8">
        <f>IF(A138="","",IF(H138&lt;=0,"Paga",IF(D138&lt;TODAY(),"Atrasada","A vencer")))</f>
      </c>
      <c r="J138" s="8">
        <f>IF(I138="Atrasada",TODAY()-D138,"")</f>
      </c>
    </row>
    <row r="139" spans="1:10" x14ac:dyDescent="0.25">
      <c r="A139" s="5"/>
      <c r="B139" s="5"/>
      <c r="C139" s="5"/>
      <c r="D139" s="4"/>
      <c r="E139" s="6"/>
      <c r="F139" s="4"/>
      <c r="G139" s="6"/>
      <c r="H139" s="7">
        <f>IF(A139="","",E139-G139)</f>
      </c>
      <c r="I139" s="8">
        <f>IF(A139="","",IF(H139&lt;=0,"Paga",IF(D139&lt;TODAY(),"Atrasada","A vencer")))</f>
      </c>
      <c r="J139" s="8">
        <f>IF(I139="Atrasada",TODAY()-D139,"")</f>
      </c>
    </row>
    <row r="140" spans="1:10" x14ac:dyDescent="0.25">
      <c r="A140" s="5"/>
      <c r="B140" s="5"/>
      <c r="C140" s="5"/>
      <c r="D140" s="4"/>
      <c r="E140" s="6"/>
      <c r="F140" s="4"/>
      <c r="G140" s="6"/>
      <c r="H140" s="7">
        <f>IF(A140="","",E140-G140)</f>
      </c>
      <c r="I140" s="8">
        <f>IF(A140="","",IF(H140&lt;=0,"Paga",IF(D140&lt;TODAY(),"Atrasada","A vencer")))</f>
      </c>
      <c r="J140" s="8">
        <f>IF(I140="Atrasada",TODAY()-D140,"")</f>
      </c>
    </row>
    <row r="141" spans="1:10" x14ac:dyDescent="0.25">
      <c r="A141" s="5"/>
      <c r="B141" s="5"/>
      <c r="C141" s="5"/>
      <c r="D141" s="4"/>
      <c r="E141" s="6"/>
      <c r="F141" s="4"/>
      <c r="G141" s="6"/>
      <c r="H141" s="7">
        <f>IF(A141="","",E141-G141)</f>
      </c>
      <c r="I141" s="8">
        <f>IF(A141="","",IF(H141&lt;=0,"Paga",IF(D141&lt;TODAY(),"Atrasada","A vencer")))</f>
      </c>
      <c r="J141" s="8">
        <f>IF(I141="Atrasada",TODAY()-D141,"")</f>
      </c>
    </row>
    <row r="142" spans="1:10" x14ac:dyDescent="0.25">
      <c r="A142" s="5"/>
      <c r="B142" s="5"/>
      <c r="C142" s="5"/>
      <c r="D142" s="4"/>
      <c r="E142" s="6"/>
      <c r="F142" s="4"/>
      <c r="G142" s="6"/>
      <c r="H142" s="7">
        <f>IF(A142="","",E142-G142)</f>
      </c>
      <c r="I142" s="8">
        <f>IF(A142="","",IF(H142&lt;=0,"Paga",IF(D142&lt;TODAY(),"Atrasada","A vencer")))</f>
      </c>
      <c r="J142" s="8">
        <f>IF(I142="Atrasada",TODAY()-D142,"")</f>
      </c>
    </row>
    <row r="143" spans="1:10" x14ac:dyDescent="0.25">
      <c r="A143" s="5"/>
      <c r="B143" s="5"/>
      <c r="C143" s="5"/>
      <c r="D143" s="4"/>
      <c r="E143" s="6"/>
      <c r="F143" s="4"/>
      <c r="G143" s="6"/>
      <c r="H143" s="7">
        <f>IF(A143="","",E143-G143)</f>
      </c>
      <c r="I143" s="8">
        <f>IF(A143="","",IF(H143&lt;=0,"Paga",IF(D143&lt;TODAY(),"Atrasada","A vencer")))</f>
      </c>
      <c r="J143" s="8">
        <f>IF(I143="Atrasada",TODAY()-D143,"")</f>
      </c>
    </row>
    <row r="144" spans="1:10" x14ac:dyDescent="0.25">
      <c r="A144" s="5"/>
      <c r="B144" s="5"/>
      <c r="C144" s="5"/>
      <c r="D144" s="4"/>
      <c r="E144" s="6"/>
      <c r="F144" s="4"/>
      <c r="G144" s="6"/>
      <c r="H144" s="7">
        <f>IF(A144="","",E144-G144)</f>
      </c>
      <c r="I144" s="8">
        <f>IF(A144="","",IF(H144&lt;=0,"Paga",IF(D144&lt;TODAY(),"Atrasada","A vencer")))</f>
      </c>
      <c r="J144" s="8">
        <f>IF(I144="Atrasada",TODAY()-D144,"")</f>
      </c>
    </row>
    <row r="145" spans="1:10" x14ac:dyDescent="0.25">
      <c r="A145" s="5"/>
      <c r="B145" s="5"/>
      <c r="C145" s="5"/>
      <c r="D145" s="4"/>
      <c r="E145" s="6"/>
      <c r="F145" s="4"/>
      <c r="G145" s="6"/>
      <c r="H145" s="7">
        <f>IF(A145="","",E145-G145)</f>
      </c>
      <c r="I145" s="8">
        <f>IF(A145="","",IF(H145&lt;=0,"Paga",IF(D145&lt;TODAY(),"Atrasada","A vencer")))</f>
      </c>
      <c r="J145" s="8">
        <f>IF(I145="Atrasada",TODAY()-D145,"")</f>
      </c>
    </row>
    <row r="146" spans="1:10" x14ac:dyDescent="0.25">
      <c r="A146" s="5"/>
      <c r="B146" s="5"/>
      <c r="C146" s="5"/>
      <c r="D146" s="4"/>
      <c r="E146" s="6"/>
      <c r="F146" s="4"/>
      <c r="G146" s="6"/>
      <c r="H146" s="7">
        <f>IF(A146="","",E146-G146)</f>
      </c>
      <c r="I146" s="8">
        <f>IF(A146="","",IF(H146&lt;=0,"Paga",IF(D146&lt;TODAY(),"Atrasada","A vencer")))</f>
      </c>
      <c r="J146" s="8">
        <f>IF(I146="Atrasada",TODAY()-D146,"")</f>
      </c>
    </row>
    <row r="147" spans="1:10" x14ac:dyDescent="0.25">
      <c r="A147" s="5"/>
      <c r="B147" s="5"/>
      <c r="C147" s="5"/>
      <c r="D147" s="4"/>
      <c r="E147" s="6"/>
      <c r="F147" s="4"/>
      <c r="G147" s="6"/>
      <c r="H147" s="7">
        <f>IF(A147="","",E147-G147)</f>
      </c>
      <c r="I147" s="8">
        <f>IF(A147="","",IF(H147&lt;=0,"Paga",IF(D147&lt;TODAY(),"Atrasada","A vencer")))</f>
      </c>
      <c r="J147" s="8">
        <f>IF(I147="Atrasada",TODAY()-D147,"")</f>
      </c>
    </row>
    <row r="148" spans="1:10" x14ac:dyDescent="0.25">
      <c r="A148" s="5"/>
      <c r="B148" s="5"/>
      <c r="C148" s="5"/>
      <c r="D148" s="4"/>
      <c r="E148" s="6"/>
      <c r="F148" s="4"/>
      <c r="G148" s="6"/>
      <c r="H148" s="7">
        <f>IF(A148="","",E148-G148)</f>
      </c>
      <c r="I148" s="8">
        <f>IF(A148="","",IF(H148&lt;=0,"Paga",IF(D148&lt;TODAY(),"Atrasada","A vencer")))</f>
      </c>
      <c r="J148" s="8">
        <f>IF(I148="Atrasada",TODAY()-D148,"")</f>
      </c>
    </row>
    <row r="149" spans="1:10" x14ac:dyDescent="0.25">
      <c r="A149" s="5"/>
      <c r="B149" s="5"/>
      <c r="C149" s="5"/>
      <c r="D149" s="4"/>
      <c r="E149" s="6"/>
      <c r="F149" s="4"/>
      <c r="G149" s="6"/>
      <c r="H149" s="7">
        <f>IF(A149="","",E149-G149)</f>
      </c>
      <c r="I149" s="8">
        <f>IF(A149="","",IF(H149&lt;=0,"Paga",IF(D149&lt;TODAY(),"Atrasada","A vencer")))</f>
      </c>
      <c r="J149" s="8">
        <f>IF(I149="Atrasada",TODAY()-D149,"")</f>
      </c>
    </row>
    <row r="150" spans="1:10" x14ac:dyDescent="0.25">
      <c r="A150" s="5"/>
      <c r="B150" s="5"/>
      <c r="C150" s="5"/>
      <c r="D150" s="4"/>
      <c r="E150" s="6"/>
      <c r="F150" s="4"/>
      <c r="G150" s="6"/>
      <c r="H150" s="7">
        <f>IF(A150="","",E150-G150)</f>
      </c>
      <c r="I150" s="8">
        <f>IF(A150="","",IF(H150&lt;=0,"Paga",IF(D150&lt;TODAY(),"Atrasada","A vencer")))</f>
      </c>
      <c r="J150" s="8">
        <f>IF(I150="Atrasada",TODAY()-D150,"")</f>
      </c>
    </row>
    <row r="151" spans="1:10" x14ac:dyDescent="0.25">
      <c r="A151" s="5"/>
      <c r="B151" s="5"/>
      <c r="C151" s="5"/>
      <c r="D151" s="4"/>
      <c r="E151" s="6"/>
      <c r="F151" s="4"/>
      <c r="G151" s="6"/>
      <c r="H151" s="7">
        <f>IF(A151="","",E151-G151)</f>
      </c>
      <c r="I151" s="8">
        <f>IF(A151="","",IF(H151&lt;=0,"Paga",IF(D151&lt;TODAY(),"Atrasada","A vencer")))</f>
      </c>
      <c r="J151" s="8">
        <f>IF(I151="Atrasada",TODAY()-D151,"")</f>
      </c>
    </row>
    <row r="152" spans="1:10" x14ac:dyDescent="0.25">
      <c r="A152" s="5"/>
      <c r="B152" s="5"/>
      <c r="C152" s="5"/>
      <c r="D152" s="4"/>
      <c r="E152" s="6"/>
      <c r="F152" s="4"/>
      <c r="G152" s="6"/>
      <c r="H152" s="7">
        <f>IF(A152="","",E152-G152)</f>
      </c>
      <c r="I152" s="8">
        <f>IF(A152="","",IF(H152&lt;=0,"Paga",IF(D152&lt;TODAY(),"Atrasada","A vencer")))</f>
      </c>
      <c r="J152" s="8">
        <f>IF(I152="Atrasada",TODAY()-D152,"")</f>
      </c>
    </row>
    <row r="153" spans="1:10" x14ac:dyDescent="0.25">
      <c r="A153" s="5"/>
      <c r="B153" s="5"/>
      <c r="C153" s="5"/>
      <c r="D153" s="4"/>
      <c r="E153" s="6"/>
      <c r="F153" s="4"/>
      <c r="G153" s="6"/>
      <c r="H153" s="7">
        <f>IF(A153="","",E153-G153)</f>
      </c>
      <c r="I153" s="8">
        <f>IF(A153="","",IF(H153&lt;=0,"Paga",IF(D153&lt;TODAY(),"Atrasada","A vencer")))</f>
      </c>
      <c r="J153" s="8">
        <f>IF(I153="Atrasada",TODAY()-D153,"")</f>
      </c>
    </row>
    <row r="154" spans="1:10" x14ac:dyDescent="0.25">
      <c r="A154" s="5"/>
      <c r="B154" s="5"/>
      <c r="C154" s="5"/>
      <c r="D154" s="4"/>
      <c r="E154" s="6"/>
      <c r="F154" s="4"/>
      <c r="G154" s="6"/>
      <c r="H154" s="7">
        <f>IF(A154="","",E154-G154)</f>
      </c>
      <c r="I154" s="8">
        <f>IF(A154="","",IF(H154&lt;=0,"Paga",IF(D154&lt;TODAY(),"Atrasada","A vencer")))</f>
      </c>
      <c r="J154" s="8">
        <f>IF(I154="Atrasada",TODAY()-D154,"")</f>
      </c>
    </row>
    <row r="155" spans="1:10" x14ac:dyDescent="0.25">
      <c r="A155" s="5"/>
      <c r="B155" s="5"/>
      <c r="C155" s="5"/>
      <c r="D155" s="4"/>
      <c r="E155" s="6"/>
      <c r="F155" s="4"/>
      <c r="G155" s="6"/>
      <c r="H155" s="7">
        <f>IF(A155="","",E155-G155)</f>
      </c>
      <c r="I155" s="8">
        <f>IF(A155="","",IF(H155&lt;=0,"Paga",IF(D155&lt;TODAY(),"Atrasada","A vencer")))</f>
      </c>
      <c r="J155" s="8">
        <f>IF(I155="Atrasada",TODAY()-D155,"")</f>
      </c>
    </row>
    <row r="156" spans="1:10" x14ac:dyDescent="0.25">
      <c r="A156" s="5"/>
      <c r="B156" s="5"/>
      <c r="C156" s="5"/>
      <c r="D156" s="4"/>
      <c r="E156" s="6"/>
      <c r="F156" s="4"/>
      <c r="G156" s="6"/>
      <c r="H156" s="7">
        <f>IF(A156="","",E156-G156)</f>
      </c>
      <c r="I156" s="8">
        <f>IF(A156="","",IF(H156&lt;=0,"Paga",IF(D156&lt;TODAY(),"Atrasada","A vencer")))</f>
      </c>
      <c r="J156" s="8">
        <f>IF(I156="Atrasada",TODAY()-D156,"")</f>
      </c>
    </row>
    <row r="157" spans="1:10" x14ac:dyDescent="0.25">
      <c r="A157" s="5"/>
      <c r="B157" s="5"/>
      <c r="C157" s="5"/>
      <c r="D157" s="4"/>
      <c r="E157" s="6"/>
      <c r="F157" s="4"/>
      <c r="G157" s="6"/>
      <c r="H157" s="7">
        <f>IF(A157="","",E157-G157)</f>
      </c>
      <c r="I157" s="8">
        <f>IF(A157="","",IF(H157&lt;=0,"Paga",IF(D157&lt;TODAY(),"Atrasada","A vencer")))</f>
      </c>
      <c r="J157" s="8">
        <f>IF(I157="Atrasada",TODAY()-D157,"")</f>
      </c>
    </row>
    <row r="158" spans="1:10" x14ac:dyDescent="0.25">
      <c r="A158" s="5"/>
      <c r="B158" s="5"/>
      <c r="C158" s="5"/>
      <c r="D158" s="4"/>
      <c r="E158" s="6"/>
      <c r="F158" s="4"/>
      <c r="G158" s="6"/>
      <c r="H158" s="7">
        <f>IF(A158="","",E158-G158)</f>
      </c>
      <c r="I158" s="8">
        <f>IF(A158="","",IF(H158&lt;=0,"Paga",IF(D158&lt;TODAY(),"Atrasada","A vencer")))</f>
      </c>
      <c r="J158" s="8">
        <f>IF(I158="Atrasada",TODAY()-D158,"")</f>
      </c>
    </row>
    <row r="159" spans="1:10" x14ac:dyDescent="0.25">
      <c r="A159" s="5"/>
      <c r="B159" s="5"/>
      <c r="C159" s="5"/>
      <c r="D159" s="4"/>
      <c r="E159" s="6"/>
      <c r="F159" s="4"/>
      <c r="G159" s="6"/>
      <c r="H159" s="7">
        <f>IF(A159="","",E159-G159)</f>
      </c>
      <c r="I159" s="8">
        <f>IF(A159="","",IF(H159&lt;=0,"Paga",IF(D159&lt;TODAY(),"Atrasada","A vencer")))</f>
      </c>
      <c r="J159" s="8">
        <f>IF(I159="Atrasada",TODAY()-D159,"")</f>
      </c>
    </row>
    <row r="160" spans="1:10" x14ac:dyDescent="0.25">
      <c r="A160" s="5"/>
      <c r="B160" s="5"/>
      <c r="C160" s="5"/>
      <c r="D160" s="4"/>
      <c r="E160" s="6"/>
      <c r="F160" s="4"/>
      <c r="G160" s="6"/>
      <c r="H160" s="7">
        <f>IF(A160="","",E160-G160)</f>
      </c>
      <c r="I160" s="8">
        <f>IF(A160="","",IF(H160&lt;=0,"Paga",IF(D160&lt;TODAY(),"Atrasada","A vencer")))</f>
      </c>
      <c r="J160" s="8">
        <f>IF(I160="Atrasada",TODAY()-D160,"")</f>
      </c>
    </row>
    <row r="161" spans="1:10" x14ac:dyDescent="0.25">
      <c r="A161" s="5"/>
      <c r="B161" s="5"/>
      <c r="C161" s="5"/>
      <c r="D161" s="4"/>
      <c r="E161" s="6"/>
      <c r="F161" s="4"/>
      <c r="G161" s="6"/>
      <c r="H161" s="7">
        <f>IF(A161="","",E161-G161)</f>
      </c>
      <c r="I161" s="8">
        <f>IF(A161="","",IF(H161&lt;=0,"Paga",IF(D161&lt;TODAY(),"Atrasada","A vencer")))</f>
      </c>
      <c r="J161" s="8">
        <f>IF(I161="Atrasada",TODAY()-D161,"")</f>
      </c>
    </row>
    <row r="162" spans="1:10" x14ac:dyDescent="0.25">
      <c r="A162" s="5"/>
      <c r="B162" s="5"/>
      <c r="C162" s="5"/>
      <c r="D162" s="4"/>
      <c r="E162" s="6"/>
      <c r="F162" s="4"/>
      <c r="G162" s="6"/>
      <c r="H162" s="7">
        <f>IF(A162="","",E162-G162)</f>
      </c>
      <c r="I162" s="8">
        <f>IF(A162="","",IF(H162&lt;=0,"Paga",IF(D162&lt;TODAY(),"Atrasada","A vencer")))</f>
      </c>
      <c r="J162" s="8">
        <f>IF(I162="Atrasada",TODAY()-D162,"")</f>
      </c>
    </row>
    <row r="163" spans="1:10" x14ac:dyDescent="0.25">
      <c r="A163" s="5"/>
      <c r="B163" s="5"/>
      <c r="C163" s="5"/>
      <c r="D163" s="4"/>
      <c r="E163" s="6"/>
      <c r="F163" s="4"/>
      <c r="G163" s="6"/>
      <c r="H163" s="7">
        <f>IF(A163="","",E163-G163)</f>
      </c>
      <c r="I163" s="8">
        <f>IF(A163="","",IF(H163&lt;=0,"Paga",IF(D163&lt;TODAY(),"Atrasada","A vencer")))</f>
      </c>
      <c r="J163" s="8">
        <f>IF(I163="Atrasada",TODAY()-D163,"")</f>
      </c>
    </row>
    <row r="164" spans="1:10" x14ac:dyDescent="0.25">
      <c r="A164" s="5"/>
      <c r="B164" s="5"/>
      <c r="C164" s="5"/>
      <c r="D164" s="4"/>
      <c r="E164" s="6"/>
      <c r="F164" s="4"/>
      <c r="G164" s="6"/>
      <c r="H164" s="7">
        <f>IF(A164="","",E164-G164)</f>
      </c>
      <c r="I164" s="8">
        <f>IF(A164="","",IF(H164&lt;=0,"Paga",IF(D164&lt;TODAY(),"Atrasada","A vencer")))</f>
      </c>
      <c r="J164" s="8">
        <f>IF(I164="Atrasada",TODAY()-D164,"")</f>
      </c>
    </row>
    <row r="165" spans="1:10" x14ac:dyDescent="0.25">
      <c r="A165" s="5"/>
      <c r="B165" s="5"/>
      <c r="C165" s="5"/>
      <c r="D165" s="4"/>
      <c r="E165" s="6"/>
      <c r="F165" s="4"/>
      <c r="G165" s="6"/>
      <c r="H165" s="7">
        <f>IF(A165="","",E165-G165)</f>
      </c>
      <c r="I165" s="8">
        <f>IF(A165="","",IF(H165&lt;=0,"Paga",IF(D165&lt;TODAY(),"Atrasada","A vencer")))</f>
      </c>
      <c r="J165" s="8">
        <f>IF(I165="Atrasada",TODAY()-D165,"")</f>
      </c>
    </row>
    <row r="166" spans="1:10" x14ac:dyDescent="0.25">
      <c r="A166" s="5"/>
      <c r="B166" s="5"/>
      <c r="C166" s="5"/>
      <c r="D166" s="4"/>
      <c r="E166" s="6"/>
      <c r="F166" s="4"/>
      <c r="G166" s="6"/>
      <c r="H166" s="7">
        <f>IF(A166="","",E166-G166)</f>
      </c>
      <c r="I166" s="8">
        <f>IF(A166="","",IF(H166&lt;=0,"Paga",IF(D166&lt;TODAY(),"Atrasada","A vencer")))</f>
      </c>
      <c r="J166" s="8">
        <f>IF(I166="Atrasada",TODAY()-D166,"")</f>
      </c>
    </row>
    <row r="167" spans="1:10" x14ac:dyDescent="0.25">
      <c r="A167" s="5"/>
      <c r="B167" s="5"/>
      <c r="C167" s="5"/>
      <c r="D167" s="4"/>
      <c r="E167" s="6"/>
      <c r="F167" s="4"/>
      <c r="G167" s="6"/>
      <c r="H167" s="7">
        <f>IF(A167="","",E167-G167)</f>
      </c>
      <c r="I167" s="8">
        <f>IF(A167="","",IF(H167&lt;=0,"Paga",IF(D167&lt;TODAY(),"Atrasada","A vencer")))</f>
      </c>
      <c r="J167" s="8">
        <f>IF(I167="Atrasada",TODAY()-D167,"")</f>
      </c>
    </row>
    <row r="168" spans="1:10" x14ac:dyDescent="0.25">
      <c r="A168" s="5"/>
      <c r="B168" s="5"/>
      <c r="C168" s="5"/>
      <c r="D168" s="4"/>
      <c r="E168" s="6"/>
      <c r="F168" s="4"/>
      <c r="G168" s="6"/>
      <c r="H168" s="7">
        <f>IF(A168="","",E168-G168)</f>
      </c>
      <c r="I168" s="8">
        <f>IF(A168="","",IF(H168&lt;=0,"Paga",IF(D168&lt;TODAY(),"Atrasada","A vencer")))</f>
      </c>
      <c r="J168" s="8">
        <f>IF(I168="Atrasada",TODAY()-D168,"")</f>
      </c>
    </row>
    <row r="169" spans="1:10" x14ac:dyDescent="0.25">
      <c r="A169" s="5"/>
      <c r="B169" s="5"/>
      <c r="C169" s="5"/>
      <c r="D169" s="4"/>
      <c r="E169" s="6"/>
      <c r="F169" s="4"/>
      <c r="G169" s="6"/>
      <c r="H169" s="7">
        <f>IF(A169="","",E169-G169)</f>
      </c>
      <c r="I169" s="8">
        <f>IF(A169="","",IF(H169&lt;=0,"Paga",IF(D169&lt;TODAY(),"Atrasada","A vencer")))</f>
      </c>
      <c r="J169" s="8">
        <f>IF(I169="Atrasada",TODAY()-D169,"")</f>
      </c>
    </row>
    <row r="170" spans="1:10" x14ac:dyDescent="0.25">
      <c r="A170" s="5"/>
      <c r="B170" s="5"/>
      <c r="C170" s="5"/>
      <c r="D170" s="4"/>
      <c r="E170" s="6"/>
      <c r="F170" s="4"/>
      <c r="G170" s="6"/>
      <c r="H170" s="7">
        <f>IF(A170="","",E170-G170)</f>
      </c>
      <c r="I170" s="8">
        <f>IF(A170="","",IF(H170&lt;=0,"Paga",IF(D170&lt;TODAY(),"Atrasada","A vencer")))</f>
      </c>
      <c r="J170" s="8">
        <f>IF(I170="Atrasada",TODAY()-D170,"")</f>
      </c>
    </row>
    <row r="171" spans="1:10" x14ac:dyDescent="0.25">
      <c r="A171" s="5"/>
      <c r="B171" s="5"/>
      <c r="C171" s="5"/>
      <c r="D171" s="4"/>
      <c r="E171" s="6"/>
      <c r="F171" s="4"/>
      <c r="G171" s="6"/>
      <c r="H171" s="7">
        <f>IF(A171="","",E171-G171)</f>
      </c>
      <c r="I171" s="8">
        <f>IF(A171="","",IF(H171&lt;=0,"Paga",IF(D171&lt;TODAY(),"Atrasada","A vencer")))</f>
      </c>
      <c r="J171" s="8">
        <f>IF(I171="Atrasada",TODAY()-D171,"")</f>
      </c>
    </row>
    <row r="172" spans="1:10" x14ac:dyDescent="0.25">
      <c r="A172" s="5"/>
      <c r="B172" s="5"/>
      <c r="C172" s="5"/>
      <c r="D172" s="4"/>
      <c r="E172" s="6"/>
      <c r="F172" s="4"/>
      <c r="G172" s="6"/>
      <c r="H172" s="7">
        <f>IF(A172="","",E172-G172)</f>
      </c>
      <c r="I172" s="8">
        <f>IF(A172="","",IF(H172&lt;=0,"Paga",IF(D172&lt;TODAY(),"Atrasada","A vencer")))</f>
      </c>
      <c r="J172" s="8">
        <f>IF(I172="Atrasada",TODAY()-D172,"")</f>
      </c>
    </row>
    <row r="173" spans="1:10" x14ac:dyDescent="0.25">
      <c r="A173" s="5"/>
      <c r="B173" s="5"/>
      <c r="C173" s="5"/>
      <c r="D173" s="4"/>
      <c r="E173" s="6"/>
      <c r="F173" s="4"/>
      <c r="G173" s="6"/>
      <c r="H173" s="7">
        <f>IF(A173="","",E173-G173)</f>
      </c>
      <c r="I173" s="8">
        <f>IF(A173="","",IF(H173&lt;=0,"Paga",IF(D173&lt;TODAY(),"Atrasada","A vencer")))</f>
      </c>
      <c r="J173" s="8">
        <f>IF(I173="Atrasada",TODAY()-D173,"")</f>
      </c>
    </row>
    <row r="174" spans="1:10" x14ac:dyDescent="0.25">
      <c r="A174" s="5"/>
      <c r="B174" s="5"/>
      <c r="C174" s="5"/>
      <c r="D174" s="4"/>
      <c r="E174" s="6"/>
      <c r="F174" s="4"/>
      <c r="G174" s="6"/>
      <c r="H174" s="7">
        <f>IF(A174="","",E174-G174)</f>
      </c>
      <c r="I174" s="8">
        <f>IF(A174="","",IF(H174&lt;=0,"Paga",IF(D174&lt;TODAY(),"Atrasada","A vencer")))</f>
      </c>
      <c r="J174" s="8">
        <f>IF(I174="Atrasada",TODAY()-D174,"")</f>
      </c>
    </row>
    <row r="175" spans="1:10" x14ac:dyDescent="0.25">
      <c r="A175" s="5"/>
      <c r="B175" s="5"/>
      <c r="C175" s="5"/>
      <c r="D175" s="4"/>
      <c r="E175" s="6"/>
      <c r="F175" s="4"/>
      <c r="G175" s="6"/>
      <c r="H175" s="7">
        <f>IF(A175="","",E175-G175)</f>
      </c>
      <c r="I175" s="8">
        <f>IF(A175="","",IF(H175&lt;=0,"Paga",IF(D175&lt;TODAY(),"Atrasada","A vencer")))</f>
      </c>
      <c r="J175" s="8">
        <f>IF(I175="Atrasada",TODAY()-D175,"")</f>
      </c>
    </row>
    <row r="176" spans="1:10" x14ac:dyDescent="0.25">
      <c r="A176" s="5"/>
      <c r="B176" s="5"/>
      <c r="C176" s="5"/>
      <c r="D176" s="4"/>
      <c r="E176" s="6"/>
      <c r="F176" s="4"/>
      <c r="G176" s="6"/>
      <c r="H176" s="7">
        <f>IF(A176="","",E176-G176)</f>
      </c>
      <c r="I176" s="8">
        <f>IF(A176="","",IF(H176&lt;=0,"Paga",IF(D176&lt;TODAY(),"Atrasada","A vencer")))</f>
      </c>
      <c r="J176" s="8">
        <f>IF(I176="Atrasada",TODAY()-D176,"")</f>
      </c>
    </row>
    <row r="177" spans="1:10" x14ac:dyDescent="0.25">
      <c r="A177" s="5"/>
      <c r="B177" s="5"/>
      <c r="C177" s="5"/>
      <c r="D177" s="4"/>
      <c r="E177" s="6"/>
      <c r="F177" s="4"/>
      <c r="G177" s="6"/>
      <c r="H177" s="7">
        <f>IF(A177="","",E177-G177)</f>
      </c>
      <c r="I177" s="8">
        <f>IF(A177="","",IF(H177&lt;=0,"Paga",IF(D177&lt;TODAY(),"Atrasada","A vencer")))</f>
      </c>
      <c r="J177" s="8">
        <f>IF(I177="Atrasada",TODAY()-D177,"")</f>
      </c>
    </row>
    <row r="178" spans="1:10" x14ac:dyDescent="0.25">
      <c r="A178" s="5"/>
      <c r="B178" s="5"/>
      <c r="C178" s="5"/>
      <c r="D178" s="4"/>
      <c r="E178" s="6"/>
      <c r="F178" s="4"/>
      <c r="G178" s="6"/>
      <c r="H178" s="7">
        <f>IF(A178="","",E178-G178)</f>
      </c>
      <c r="I178" s="8">
        <f>IF(A178="","",IF(H178&lt;=0,"Paga",IF(D178&lt;TODAY(),"Atrasada","A vencer")))</f>
      </c>
      <c r="J178" s="8">
        <f>IF(I178="Atrasada",TODAY()-D178,"")</f>
      </c>
    </row>
    <row r="179" spans="1:10" x14ac:dyDescent="0.25">
      <c r="A179" s="5"/>
      <c r="B179" s="5"/>
      <c r="C179" s="5"/>
      <c r="D179" s="4"/>
      <c r="E179" s="6"/>
      <c r="F179" s="4"/>
      <c r="G179" s="6"/>
      <c r="H179" s="7">
        <f>IF(A179="","",E179-G179)</f>
      </c>
      <c r="I179" s="8">
        <f>IF(A179="","",IF(H179&lt;=0,"Paga",IF(D179&lt;TODAY(),"Atrasada","A vencer")))</f>
      </c>
      <c r="J179" s="8">
        <f>IF(I179="Atrasada",TODAY()-D179,"")</f>
      </c>
    </row>
    <row r="180" spans="1:10" x14ac:dyDescent="0.25">
      <c r="A180" s="5"/>
      <c r="B180" s="5"/>
      <c r="C180" s="5"/>
      <c r="D180" s="4"/>
      <c r="E180" s="6"/>
      <c r="F180" s="4"/>
      <c r="G180" s="6"/>
      <c r="H180" s="7">
        <f>IF(A180="","",E180-G180)</f>
      </c>
      <c r="I180" s="8">
        <f>IF(A180="","",IF(H180&lt;=0,"Paga",IF(D180&lt;TODAY(),"Atrasada","A vencer")))</f>
      </c>
      <c r="J180" s="8">
        <f>IF(I180="Atrasada",TODAY()-D180,"")</f>
      </c>
    </row>
    <row r="181" spans="1:10" x14ac:dyDescent="0.25">
      <c r="A181" s="5"/>
      <c r="B181" s="5"/>
      <c r="C181" s="5"/>
      <c r="D181" s="4"/>
      <c r="E181" s="6"/>
      <c r="F181" s="4"/>
      <c r="G181" s="6"/>
      <c r="H181" s="7">
        <f>IF(A181="","",E181-G181)</f>
      </c>
      <c r="I181" s="8">
        <f>IF(A181="","",IF(H181&lt;=0,"Paga",IF(D181&lt;TODAY(),"Atrasada","A vencer")))</f>
      </c>
      <c r="J181" s="8">
        <f>IF(I181="Atrasada",TODAY()-D181,"")</f>
      </c>
    </row>
    <row r="182" spans="1:10" x14ac:dyDescent="0.25">
      <c r="A182" s="5"/>
      <c r="B182" s="5"/>
      <c r="C182" s="5"/>
      <c r="D182" s="4"/>
      <c r="E182" s="6"/>
      <c r="F182" s="4"/>
      <c r="G182" s="6"/>
      <c r="H182" s="7">
        <f>IF(A182="","",E182-G182)</f>
      </c>
      <c r="I182" s="8">
        <f>IF(A182="","",IF(H182&lt;=0,"Paga",IF(D182&lt;TODAY(),"Atrasada","A vencer")))</f>
      </c>
      <c r="J182" s="8">
        <f>IF(I182="Atrasada",TODAY()-D182,"")</f>
      </c>
    </row>
    <row r="183" spans="1:10" x14ac:dyDescent="0.25">
      <c r="A183" s="5"/>
      <c r="B183" s="5"/>
      <c r="C183" s="5"/>
      <c r="D183" s="4"/>
      <c r="E183" s="6"/>
      <c r="F183" s="4"/>
      <c r="G183" s="6"/>
      <c r="H183" s="7">
        <f>IF(A183="","",E183-G183)</f>
      </c>
      <c r="I183" s="8">
        <f>IF(A183="","",IF(H183&lt;=0,"Paga",IF(D183&lt;TODAY(),"Atrasada","A vencer")))</f>
      </c>
      <c r="J183" s="8">
        <f>IF(I183="Atrasada",TODAY()-D183,"")</f>
      </c>
    </row>
    <row r="184" spans="1:10" x14ac:dyDescent="0.25">
      <c r="A184" s="5"/>
      <c r="B184" s="5"/>
      <c r="C184" s="5"/>
      <c r="D184" s="4"/>
      <c r="E184" s="6"/>
      <c r="F184" s="4"/>
      <c r="G184" s="6"/>
      <c r="H184" s="7">
        <f>IF(A184="","",E184-G184)</f>
      </c>
      <c r="I184" s="8">
        <f>IF(A184="","",IF(H184&lt;=0,"Paga",IF(D184&lt;TODAY(),"Atrasada","A vencer")))</f>
      </c>
      <c r="J184" s="8">
        <f>IF(I184="Atrasada",TODAY()-D184,"")</f>
      </c>
    </row>
    <row r="185" spans="1:10" x14ac:dyDescent="0.25">
      <c r="A185" s="5"/>
      <c r="B185" s="5"/>
      <c r="C185" s="5"/>
      <c r="D185" s="4"/>
      <c r="E185" s="6"/>
      <c r="F185" s="4"/>
      <c r="G185" s="6"/>
      <c r="H185" s="7">
        <f>IF(A185="","",E185-G185)</f>
      </c>
      <c r="I185" s="8">
        <f>IF(A185="","",IF(H185&lt;=0,"Paga",IF(D185&lt;TODAY(),"Atrasada","A vencer")))</f>
      </c>
      <c r="J185" s="8">
        <f>IF(I185="Atrasada",TODAY()-D185,"")</f>
      </c>
    </row>
    <row r="186" spans="1:10" x14ac:dyDescent="0.25">
      <c r="A186" s="5"/>
      <c r="B186" s="5"/>
      <c r="C186" s="5"/>
      <c r="D186" s="4"/>
      <c r="E186" s="6"/>
      <c r="F186" s="4"/>
      <c r="G186" s="6"/>
      <c r="H186" s="7">
        <f>IF(A186="","",E186-G186)</f>
      </c>
      <c r="I186" s="8">
        <f>IF(A186="","",IF(H186&lt;=0,"Paga",IF(D186&lt;TODAY(),"Atrasada","A vencer")))</f>
      </c>
      <c r="J186" s="8">
        <f>IF(I186="Atrasada",TODAY()-D186,"")</f>
      </c>
    </row>
    <row r="187" spans="1:10" x14ac:dyDescent="0.25">
      <c r="A187" s="5"/>
      <c r="B187" s="5"/>
      <c r="C187" s="5"/>
      <c r="D187" s="4"/>
      <c r="E187" s="6"/>
      <c r="F187" s="4"/>
      <c r="G187" s="6"/>
      <c r="H187" s="7">
        <f>IF(A187="","",E187-G187)</f>
      </c>
      <c r="I187" s="8">
        <f>IF(A187="","",IF(H187&lt;=0,"Paga",IF(D187&lt;TODAY(),"Atrasada","A vencer")))</f>
      </c>
      <c r="J187" s="8">
        <f>IF(I187="Atrasada",TODAY()-D187,"")</f>
      </c>
    </row>
    <row r="188" spans="1:10" x14ac:dyDescent="0.25">
      <c r="A188" s="5"/>
      <c r="B188" s="5"/>
      <c r="C188" s="5"/>
      <c r="D188" s="4"/>
      <c r="E188" s="6"/>
      <c r="F188" s="4"/>
      <c r="G188" s="6"/>
      <c r="H188" s="7">
        <f>IF(A188="","",E188-G188)</f>
      </c>
      <c r="I188" s="8">
        <f>IF(A188="","",IF(H188&lt;=0,"Paga",IF(D188&lt;TODAY(),"Atrasada","A vencer")))</f>
      </c>
      <c r="J188" s="8">
        <f>IF(I188="Atrasada",TODAY()-D188,"")</f>
      </c>
    </row>
    <row r="189" spans="1:10" x14ac:dyDescent="0.25">
      <c r="A189" s="5"/>
      <c r="B189" s="5"/>
      <c r="C189" s="5"/>
      <c r="D189" s="4"/>
      <c r="E189" s="6"/>
      <c r="F189" s="4"/>
      <c r="G189" s="6"/>
      <c r="H189" s="7">
        <f>IF(A189="","",E189-G189)</f>
      </c>
      <c r="I189" s="8">
        <f>IF(A189="","",IF(H189&lt;=0,"Paga",IF(D189&lt;TODAY(),"Atrasada","A vencer")))</f>
      </c>
      <c r="J189" s="8">
        <f>IF(I189="Atrasada",TODAY()-D189,"")</f>
      </c>
    </row>
    <row r="190" spans="1:10" x14ac:dyDescent="0.25">
      <c r="A190" s="5"/>
      <c r="B190" s="5"/>
      <c r="C190" s="5"/>
      <c r="D190" s="4"/>
      <c r="E190" s="6"/>
      <c r="F190" s="4"/>
      <c r="G190" s="6"/>
      <c r="H190" s="7">
        <f>IF(A190="","",E190-G190)</f>
      </c>
      <c r="I190" s="8">
        <f>IF(A190="","",IF(H190&lt;=0,"Paga",IF(D190&lt;TODAY(),"Atrasada","A vencer")))</f>
      </c>
      <c r="J190" s="8">
        <f>IF(I190="Atrasada",TODAY()-D190,"")</f>
      </c>
    </row>
    <row r="191" spans="1:10" x14ac:dyDescent="0.25">
      <c r="A191" s="5"/>
      <c r="B191" s="5"/>
      <c r="C191" s="5"/>
      <c r="D191" s="4"/>
      <c r="E191" s="6"/>
      <c r="F191" s="4"/>
      <c r="G191" s="6"/>
      <c r="H191" s="7">
        <f>IF(A191="","",E191-G191)</f>
      </c>
      <c r="I191" s="8">
        <f>IF(A191="","",IF(H191&lt;=0,"Paga",IF(D191&lt;TODAY(),"Atrasada","A vencer")))</f>
      </c>
      <c r="J191" s="8">
        <f>IF(I191="Atrasada",TODAY()-D191,"")</f>
      </c>
    </row>
    <row r="192" spans="1:10" x14ac:dyDescent="0.25">
      <c r="A192" s="5"/>
      <c r="B192" s="5"/>
      <c r="C192" s="5"/>
      <c r="D192" s="4"/>
      <c r="E192" s="6"/>
      <c r="F192" s="4"/>
      <c r="G192" s="6"/>
      <c r="H192" s="7">
        <f>IF(A192="","",E192-G192)</f>
      </c>
      <c r="I192" s="8">
        <f>IF(A192="","",IF(H192&lt;=0,"Paga",IF(D192&lt;TODAY(),"Atrasada","A vencer")))</f>
      </c>
      <c r="J192" s="8">
        <f>IF(I192="Atrasada",TODAY()-D192,"")</f>
      </c>
    </row>
    <row r="193" spans="1:10" x14ac:dyDescent="0.25">
      <c r="A193" s="5"/>
      <c r="B193" s="5"/>
      <c r="C193" s="5"/>
      <c r="D193" s="4"/>
      <c r="E193" s="6"/>
      <c r="F193" s="4"/>
      <c r="G193" s="6"/>
      <c r="H193" s="7">
        <f>IF(A193="","",E193-G193)</f>
      </c>
      <c r="I193" s="8">
        <f>IF(A193="","",IF(H193&lt;=0,"Paga",IF(D193&lt;TODAY(),"Atrasada","A vencer")))</f>
      </c>
      <c r="J193" s="8">
        <f>IF(I193="Atrasada",TODAY()-D193,"")</f>
      </c>
    </row>
    <row r="194" spans="1:10" x14ac:dyDescent="0.25">
      <c r="A194" s="5"/>
      <c r="B194" s="5"/>
      <c r="C194" s="5"/>
      <c r="D194" s="4"/>
      <c r="E194" s="6"/>
      <c r="F194" s="4"/>
      <c r="G194" s="6"/>
      <c r="H194" s="7">
        <f>IF(A194="","",E194-G194)</f>
      </c>
      <c r="I194" s="8">
        <f>IF(A194="","",IF(H194&lt;=0,"Paga",IF(D194&lt;TODAY(),"Atrasada","A vencer")))</f>
      </c>
      <c r="J194" s="8">
        <f>IF(I194="Atrasada",TODAY()-D194,"")</f>
      </c>
    </row>
    <row r="195" spans="1:10" x14ac:dyDescent="0.25">
      <c r="A195" s="5"/>
      <c r="B195" s="5"/>
      <c r="C195" s="5"/>
      <c r="D195" s="4"/>
      <c r="E195" s="6"/>
      <c r="F195" s="4"/>
      <c r="G195" s="6"/>
      <c r="H195" s="7">
        <f>IF(A195="","",E195-G195)</f>
      </c>
      <c r="I195" s="8">
        <f>IF(A195="","",IF(H195&lt;=0,"Paga",IF(D195&lt;TODAY(),"Atrasada","A vencer")))</f>
      </c>
      <c r="J195" s="8">
        <f>IF(I195="Atrasada",TODAY()-D195,"")</f>
      </c>
    </row>
    <row r="196" spans="1:10" x14ac:dyDescent="0.25">
      <c r="A196" s="5"/>
      <c r="B196" s="5"/>
      <c r="C196" s="5"/>
      <c r="D196" s="4"/>
      <c r="E196" s="6"/>
      <c r="F196" s="4"/>
      <c r="G196" s="6"/>
      <c r="H196" s="7">
        <f>IF(A196="","",E196-G196)</f>
      </c>
      <c r="I196" s="8">
        <f>IF(A196="","",IF(H196&lt;=0,"Paga",IF(D196&lt;TODAY(),"Atrasada","A vencer")))</f>
      </c>
      <c r="J196" s="8">
        <f>IF(I196="Atrasada",TODAY()-D196,"")</f>
      </c>
    </row>
    <row r="197" spans="1:10" x14ac:dyDescent="0.25">
      <c r="A197" s="5"/>
      <c r="B197" s="5"/>
      <c r="C197" s="5"/>
      <c r="D197" s="4"/>
      <c r="E197" s="6"/>
      <c r="F197" s="4"/>
      <c r="G197" s="6"/>
      <c r="H197" s="7">
        <f>IF(A197="","",E197-G197)</f>
      </c>
      <c r="I197" s="8">
        <f>IF(A197="","",IF(H197&lt;=0,"Paga",IF(D197&lt;TODAY(),"Atrasada","A vencer")))</f>
      </c>
      <c r="J197" s="8">
        <f>IF(I197="Atrasada",TODAY()-D197,"")</f>
      </c>
    </row>
    <row r="198" spans="1:10" x14ac:dyDescent="0.25">
      <c r="A198" s="5"/>
      <c r="B198" s="5"/>
      <c r="C198" s="5"/>
      <c r="D198" s="4"/>
      <c r="E198" s="6"/>
      <c r="F198" s="4"/>
      <c r="G198" s="6"/>
      <c r="H198" s="7">
        <f>IF(A198="","",E198-G198)</f>
      </c>
      <c r="I198" s="8">
        <f>IF(A198="","",IF(H198&lt;=0,"Paga",IF(D198&lt;TODAY(),"Atrasada","A vencer")))</f>
      </c>
      <c r="J198" s="8">
        <f>IF(I198="Atrasada",TODAY()-D198,"")</f>
      </c>
    </row>
    <row r="199" spans="1:10" x14ac:dyDescent="0.25">
      <c r="A199" s="5"/>
      <c r="B199" s="5"/>
      <c r="C199" s="5"/>
      <c r="D199" s="4"/>
      <c r="E199" s="6"/>
      <c r="F199" s="4"/>
      <c r="G199" s="6"/>
      <c r="H199" s="7">
        <f>IF(A199="","",E199-G199)</f>
      </c>
      <c r="I199" s="8">
        <f>IF(A199="","",IF(H199&lt;=0,"Paga",IF(D199&lt;TODAY(),"Atrasada","A vencer")))</f>
      </c>
      <c r="J199" s="8">
        <f>IF(I199="Atrasada",TODAY()-D199,"")</f>
      </c>
    </row>
    <row r="200" spans="1:10" x14ac:dyDescent="0.25">
      <c r="A200" s="5"/>
      <c r="B200" s="5"/>
      <c r="C200" s="5"/>
      <c r="D200" s="4"/>
      <c r="E200" s="6"/>
      <c r="F200" s="4"/>
      <c r="G200" s="6"/>
      <c r="H200" s="7">
        <f>IF(A200="","",E200-G200)</f>
      </c>
      <c r="I200" s="8">
        <f>IF(A200="","",IF(H200&lt;=0,"Paga",IF(D200&lt;TODAY(),"Atrasada","A vencer")))</f>
      </c>
      <c r="J200" s="8">
        <f>IF(I200="Atrasada",TODAY()-D200,"")</f>
      </c>
    </row>
    <row r="201" spans="1:10" x14ac:dyDescent="0.25">
      <c r="A201" s="5"/>
      <c r="B201" s="5"/>
      <c r="C201" s="5"/>
      <c r="D201" s="4"/>
      <c r="E201" s="6"/>
      <c r="F201" s="4"/>
      <c r="G201" s="6"/>
      <c r="H201" s="7">
        <f>IF(A201="","",E201-G201)</f>
      </c>
      <c r="I201" s="8">
        <f>IF(A201="","",IF(H201&lt;=0,"Paga",IF(D201&lt;TODAY(),"Atrasada","A vencer")))</f>
      </c>
      <c r="J201" s="8">
        <f>IF(I201="Atrasada",TODAY()-D201,"")</f>
      </c>
    </row>
  </sheetData>
  <conditionalFormatting sqref="I2:I201">
    <cfRule type="cellIs" dxfId="0" priority="1" operator="equal">
      <formula>"Atrasada"</formula>
    </cfRule>
    <cfRule type="cellIs" dxfId="1" priority="2" operator="equal">
      <formula>"Paga"</formula>
    </cfRule>
  </conditionalFormatting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18" customWidth="1"/>
  </cols>
  <sheetData>
    <row r="1" ht="30" customHeight="1" spans="1:2" x14ac:dyDescent="0.25">
      <c r="A1" s="3" t="s">
        <v>40</v>
      </c>
      <c r="B1" s="3" t="s">
        <v>41</v>
      </c>
    </row>
    <row r="2" spans="1:2" x14ac:dyDescent="0.25">
      <c r="A2" s="9" t="s">
        <v>42</v>
      </c>
      <c r="B2" s="10">
        <f>SUM(Vendas!E2:E201)</f>
      </c>
    </row>
    <row r="3" spans="1:2" x14ac:dyDescent="0.25">
      <c r="A3" s="9" t="s">
        <v>43</v>
      </c>
      <c r="B3" s="10">
        <f>SUM(Vendas!J2:J201)</f>
      </c>
    </row>
    <row r="4" spans="1:2" x14ac:dyDescent="0.25">
      <c r="A4" s="9" t="s">
        <v>18</v>
      </c>
      <c r="B4" s="10">
        <f>SUM(Vendas!K2:K201)</f>
      </c>
    </row>
    <row r="5" spans="1:2" x14ac:dyDescent="0.25">
      <c r="A5" s="9" t="s">
        <v>44</v>
      </c>
      <c r="B5" s="10">
        <f>SUMIF(Parcelas!I2:I201,"Atrasada",Parcelas!H2:H201)</f>
      </c>
    </row>
    <row r="6" spans="1:2" x14ac:dyDescent="0.25">
      <c r="A6" s="9" t="s">
        <v>45</v>
      </c>
      <c r="B6" s="10">
        <f>SUMIF(Parcelas!I2:I201,"A vencer",Parcelas!H2:H201)</f>
      </c>
    </row>
    <row r="7" spans="1:2" x14ac:dyDescent="0.25">
      <c r="A7" s="9" t="s">
        <v>46</v>
      </c>
      <c r="B7" s="11">
        <f>COUNTIF(Parcelas!I2:I201,"Atrasada")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Como usar</vt:lpstr>
      <vt:lpstr>Vendas</vt:lpstr>
      <vt:lpstr>Parcelas</vt:lpstr>
      <vt:lpstr>Resumo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2026-11-03T21:12:03Z</dcterms:created>
  <dcterms:modified xsi:type="dcterms:W3CDTF">2026-11-03T21:12:03Z</dcterms:modified>
</cp:coreProperties>
</file>